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intel.sharepoint.com/sites/DSGXeonPSETeam/Shared Documents/Product_Server_RAID/BU_Product_Related_Docs-Presentations/Compatibility Information (Servers)/"/>
    </mc:Choice>
  </mc:AlternateContent>
  <xr:revisionPtr revIDLastSave="0" documentId="8_{242A75DF-24C9-4DA3-B454-5FFA60DDA862}" xr6:coauthVersionLast="47" xr6:coauthVersionMax="47" xr10:uidLastSave="{00000000-0000-0000-0000-000000000000}"/>
  <bookViews>
    <workbookView xWindow="-120" yWindow="-120" windowWidth="51840" windowHeight="21120" activeTab="1" xr2:uid="{D70594AE-A201-40DB-80F6-CCB662BCFC4F}"/>
  </bookViews>
  <sheets>
    <sheet name="Read me" sheetId="17" r:id="rId1"/>
    <sheet name="Compatibility List" sheetId="1" r:id="rId2"/>
    <sheet name="Memory" sheetId="3" r:id="rId3"/>
    <sheet name="CPU" sheetId="5" r:id="rId4"/>
    <sheet name="CPU_List" sheetId="19" state="hidden" r:id="rId5"/>
    <sheet name="OS" sheetId="6" r:id="rId6"/>
    <sheet name="Drives" sheetId="20" r:id="rId7"/>
    <sheet name="Drive" sheetId="8" state="hidden" r:id="rId8"/>
    <sheet name="THOL" sheetId="21" r:id="rId9"/>
    <sheet name="D50DNP THOL" sheetId="14" state="hidden" r:id="rId10"/>
    <sheet name="M50FCP THOL" sheetId="15" state="hidden" r:id="rId11"/>
    <sheet name="Power Supplies" sheetId="16" r:id="rId12"/>
  </sheets>
  <definedNames>
    <definedName name="_xlnm._FilterDatabase" localSheetId="3" hidden="1">CPU!$A$2:$L$82</definedName>
    <definedName name="_xlnm._FilterDatabase" localSheetId="7" hidden="1">Drive!$A$2:$C$2</definedName>
    <definedName name="_xlnm._FilterDatabase" localSheetId="6" hidden="1">Drives!$A$1:$L$293</definedName>
    <definedName name="_xlnm._FilterDatabase" localSheetId="2" hidden="1">Memory!$B$1:$O$30</definedName>
    <definedName name="_xlnm._FilterDatabase" localSheetId="5" hidden="1">OS!$A$1:$F$30</definedName>
    <definedName name="_xlnm._FilterDatabase" localSheetId="8" hidden="1">THOL!$A$2:$V$72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6" l="1"/>
  <c r="A4" i="6" s="1"/>
  <c r="D6" i="6" l="1"/>
  <c r="A6" i="6" s="1"/>
  <c r="D21" i="6"/>
  <c r="A21" i="6" s="1"/>
  <c r="D25" i="6"/>
  <c r="A25" i="6" s="1"/>
  <c r="D29" i="6"/>
  <c r="A29" i="6" s="1"/>
  <c r="D23" i="6"/>
  <c r="A23" i="6" s="1"/>
  <c r="D16" i="6"/>
  <c r="A16" i="6" s="1"/>
  <c r="A9" i="6"/>
  <c r="A29" i="3" l="1"/>
  <c r="A16" i="3"/>
  <c r="A82"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3" i="5" l="1"/>
  <c r="A2" i="5"/>
  <c r="D30" i="6"/>
  <c r="A30" i="6" s="1"/>
  <c r="D28" i="6"/>
  <c r="A28" i="6" s="1"/>
  <c r="D27" i="6"/>
  <c r="A27" i="6" s="1"/>
  <c r="D26" i="6"/>
  <c r="A26" i="6" s="1"/>
  <c r="D24" i="6"/>
  <c r="A24" i="6" s="1"/>
  <c r="D22" i="6"/>
  <c r="A22" i="6" s="1"/>
  <c r="D20" i="6"/>
  <c r="A20" i="6" s="1"/>
  <c r="D19" i="6"/>
  <c r="A19" i="6" s="1"/>
  <c r="D18" i="6"/>
  <c r="A18" i="6" s="1"/>
  <c r="D17" i="6"/>
  <c r="A17" i="6" s="1"/>
  <c r="D15" i="6"/>
  <c r="A15" i="6" s="1"/>
  <c r="D14" i="6"/>
  <c r="A14" i="6" s="1"/>
  <c r="D13" i="6"/>
  <c r="A13" i="6" s="1"/>
  <c r="D12" i="6"/>
  <c r="A12" i="6" s="1"/>
  <c r="D11" i="6"/>
  <c r="A11" i="6" s="1"/>
  <c r="D10" i="6"/>
  <c r="D8" i="6"/>
  <c r="A8" i="6" s="1"/>
  <c r="D7" i="6"/>
  <c r="A7" i="6" s="1"/>
  <c r="D5" i="6"/>
  <c r="A5" i="6" s="1"/>
  <c r="D3" i="6"/>
  <c r="A3" i="6" s="1"/>
  <c r="D2" i="6"/>
  <c r="A2" i="6" s="1"/>
  <c r="A2" i="3"/>
  <c r="A32" i="5"/>
  <c r="A33" i="5"/>
  <c r="A34" i="5"/>
  <c r="A35" i="5"/>
  <c r="A36" i="5"/>
  <c r="A37" i="5"/>
  <c r="A38" i="5"/>
  <c r="A39" i="5"/>
  <c r="A40" i="5"/>
  <c r="A41" i="5"/>
  <c r="A42" i="5"/>
  <c r="A43" i="5"/>
  <c r="A44" i="5"/>
  <c r="A45" i="5"/>
  <c r="A46" i="5"/>
  <c r="A47" i="5"/>
  <c r="A48" i="5"/>
  <c r="A49" i="5"/>
  <c r="A50" i="5"/>
  <c r="A51" i="5"/>
  <c r="A52" i="5"/>
  <c r="A53" i="5"/>
  <c r="A25" i="5"/>
  <c r="A16" i="5"/>
  <c r="A9" i="5"/>
  <c r="A10" i="5"/>
  <c r="A11" i="5"/>
  <c r="A4" i="5"/>
  <c r="A5" i="5"/>
  <c r="A6" i="5"/>
  <c r="A31" i="5"/>
  <c r="A30" i="5"/>
  <c r="A29" i="5"/>
  <c r="A28" i="5"/>
  <c r="A27" i="5"/>
  <c r="A26" i="5"/>
  <c r="A24" i="5"/>
  <c r="A23" i="5"/>
  <c r="A22" i="5"/>
  <c r="A21" i="5"/>
  <c r="A20" i="5"/>
  <c r="A19" i="5"/>
  <c r="A18" i="5"/>
  <c r="A17" i="5"/>
  <c r="A15" i="5"/>
  <c r="A14" i="5"/>
  <c r="A13" i="5"/>
  <c r="A12" i="5"/>
  <c r="A8" i="5"/>
  <c r="A7" i="5"/>
  <c r="A30" i="3"/>
  <c r="A28" i="3"/>
  <c r="A27" i="3"/>
  <c r="A25" i="3"/>
  <c r="A24" i="3"/>
  <c r="A23" i="3"/>
  <c r="A22" i="3"/>
  <c r="A21" i="3"/>
  <c r="A20" i="3"/>
  <c r="A19" i="3"/>
  <c r="A18" i="3"/>
  <c r="A17" i="3"/>
  <c r="A15" i="3"/>
  <c r="A14" i="3"/>
  <c r="A13" i="3"/>
  <c r="A12" i="3"/>
  <c r="A11" i="3"/>
  <c r="A10" i="3"/>
  <c r="A9" i="3"/>
  <c r="A8" i="3"/>
  <c r="A7" i="3"/>
  <c r="A6" i="3"/>
  <c r="A5" i="3"/>
  <c r="A4" i="3"/>
  <c r="A3" i="3"/>
  <c r="L26" i="3"/>
  <c r="A26" i="3" s="1"/>
  <c r="A10" i="6" l="1"/>
</calcChain>
</file>

<file path=xl/sharedStrings.xml><?xml version="1.0" encoding="utf-8"?>
<sst xmlns="http://schemas.openxmlformats.org/spreadsheetml/2006/main" count="6215" uniqueCount="1515">
  <si>
    <t>OS</t>
  </si>
  <si>
    <t>CPU</t>
  </si>
  <si>
    <t>Memory</t>
  </si>
  <si>
    <t>Drive</t>
  </si>
  <si>
    <t>DNP_SATA</t>
  </si>
  <si>
    <t>FCP_SATA</t>
  </si>
  <si>
    <t>THOL</t>
  </si>
  <si>
    <t>PSU</t>
  </si>
  <si>
    <t>DNP_SAS</t>
  </si>
  <si>
    <t>Naming</t>
  </si>
  <si>
    <t>Manufacturer</t>
  </si>
  <si>
    <t>Technology</t>
  </si>
  <si>
    <t>Part Number</t>
  </si>
  <si>
    <t>Size</t>
  </si>
  <si>
    <t>Speed</t>
  </si>
  <si>
    <t>Type</t>
  </si>
  <si>
    <t>Voltage</t>
  </si>
  <si>
    <t>Rank</t>
  </si>
  <si>
    <t>DRAM Organization</t>
  </si>
  <si>
    <t>Die Size</t>
  </si>
  <si>
    <t>Description</t>
  </si>
  <si>
    <t>Samsung</t>
  </si>
  <si>
    <t>DDR5</t>
  </si>
  <si>
    <t>M321R2GA3BB6-CQKMG</t>
  </si>
  <si>
    <t>Registered</t>
  </si>
  <si>
    <t>x8</t>
  </si>
  <si>
    <t>16Gb</t>
  </si>
  <si>
    <t>16GB (1Rx8) RDIMM, DDR5, 4800MHz</t>
  </si>
  <si>
    <t>M329R4GA0BB0-CQKMG</t>
  </si>
  <si>
    <t>x4(9x4)</t>
  </si>
  <si>
    <t>32GB (1Rx4)(9x4) RDIMM, DDR5, 4800MHz</t>
  </si>
  <si>
    <t>M321R4GA3BB6-CQKVG</t>
  </si>
  <si>
    <t>32GB (2Rx8) RDIMM, DDR5, 4800MHz</t>
  </si>
  <si>
    <t>M321R8GA0BB0-CQKVG</t>
  </si>
  <si>
    <t>x4</t>
  </si>
  <si>
    <t>64GB (2Rx4) RDIMM, DDR5, 4800MHz</t>
  </si>
  <si>
    <t>M329R8GA0BB0-CQKVG</t>
  </si>
  <si>
    <t>64GB (2Rx4)(9x4) RDIMM, DDR5, 4800MHz</t>
  </si>
  <si>
    <t>M321RAGA0B20-CWKBH</t>
  </si>
  <si>
    <t>3DS Registered</t>
  </si>
  <si>
    <t>128GB (4Rx4) 3DS RDIMM, DDR5, 4800MHz</t>
  </si>
  <si>
    <t>Micron</t>
  </si>
  <si>
    <t>MTC10F1084S1RC48BA1</t>
  </si>
  <si>
    <t>MTC20F1045S1RC48BA2</t>
  </si>
  <si>
    <t>32GB (1Rx4) RDIMM, DDR5, 4800MHz</t>
  </si>
  <si>
    <t>MTC18F1045S1PC48BA2</t>
  </si>
  <si>
    <t>MTC20F2085S1RC48BA1</t>
  </si>
  <si>
    <t>MTC40F2046S1RC48BA1</t>
  </si>
  <si>
    <t>MTC36F2046S1PC48BA1</t>
  </si>
  <si>
    <t>SKHynix</t>
  </si>
  <si>
    <t>HMCG78MEBRA105N</t>
  </si>
  <si>
    <t>HMCG88MEBRA105N</t>
  </si>
  <si>
    <t>HMCG94MEBRA121N</t>
  </si>
  <si>
    <t>HMCG94MEBRA123N</t>
  </si>
  <si>
    <t>M321R4GA0BB0-CQKVG</t>
  </si>
  <si>
    <t>32GB (2Rx4) RDIMM, DDR5, 4800MHz</t>
  </si>
  <si>
    <t>M321R2GA3PB0-CWM</t>
  </si>
  <si>
    <t>16GB (1Rx8) RDIMM, DDR5, 5600MHz</t>
  </si>
  <si>
    <t>M321R8GA0PB0-CWM</t>
  </si>
  <si>
    <t>64GB (2Rx4) RDIMM, DDR5, 5600MHz</t>
  </si>
  <si>
    <t>MTC10F1084S1RC56BD1</t>
  </si>
  <si>
    <t>MTC20F1045S1RC56BD1</t>
  </si>
  <si>
    <t>32GB (1Rx4) RDIMM, DDR5, 5600MHz</t>
  </si>
  <si>
    <t>MTC20F2085S1RC56BD1</t>
  </si>
  <si>
    <t>32GB (2Rx8) RDIMM, DDR5, 5600MHz</t>
  </si>
  <si>
    <t>M321R4GA0PB0-CWM</t>
  </si>
  <si>
    <t>M321R4GA3PB0-CWM</t>
  </si>
  <si>
    <t>MTC40F2046S1RC56BD1</t>
  </si>
  <si>
    <t>HMCT04AGERA</t>
  </si>
  <si>
    <t>128GB (4Rx4) RDIMM, DDR5, 5600MHz</t>
  </si>
  <si>
    <t>HMCG88AGBRA</t>
  </si>
  <si>
    <t>HMCG94AGBRA</t>
  </si>
  <si>
    <t>HMCG94AEBRA</t>
  </si>
  <si>
    <t>Order Code</t>
  </si>
  <si>
    <t>Code Name</t>
  </si>
  <si>
    <t>Processor Number</t>
  </si>
  <si>
    <t># of Cores</t>
  </si>
  <si>
    <t>Clock Speed</t>
  </si>
  <si>
    <t>Cache</t>
  </si>
  <si>
    <t>PK8071305223000</t>
  </si>
  <si>
    <t>Intel® Xeon® CPU Max 9480 Processor (112.5 MB Cache, 1.90 GHz)</t>
  </si>
  <si>
    <t>Sapphire Rapids</t>
  </si>
  <si>
    <t>9480</t>
  </si>
  <si>
    <t>1.90 GHz</t>
  </si>
  <si>
    <t>112.5 MB</t>
  </si>
  <si>
    <t>PK8071305223200</t>
  </si>
  <si>
    <t>Intel® Xeon® CPU Max 9470 Processor (105 MB Cache, 2.00 GHz)</t>
  </si>
  <si>
    <t>9470</t>
  </si>
  <si>
    <t>2.00 GHz</t>
  </si>
  <si>
    <t>105 MB</t>
  </si>
  <si>
    <t>PK8071305223400</t>
  </si>
  <si>
    <t>Intel® Xeon® CPU Max 9468 Processor (105 MB Cache, 2.10 GHz)</t>
  </si>
  <si>
    <t>9468</t>
  </si>
  <si>
    <t>2.10 GHz</t>
  </si>
  <si>
    <t>PK8071305223900</t>
  </si>
  <si>
    <t>Intel® Xeon® CPU Max 9462 Processor (75 MB Cache, 2.70 GHz)</t>
  </si>
  <si>
    <t>9462</t>
  </si>
  <si>
    <t>2.70 GHz</t>
  </si>
  <si>
    <t>75 MB</t>
  </si>
  <si>
    <t>PK8071305223300</t>
  </si>
  <si>
    <t>Intel® Xeon® CPU Max 9460 Processor (97.5 MB Cache, 2.20 GHz)</t>
  </si>
  <si>
    <t>9460</t>
  </si>
  <si>
    <t>2.20 GHz</t>
  </si>
  <si>
    <t>97.5 MB</t>
  </si>
  <si>
    <t>PK8071305074901</t>
  </si>
  <si>
    <t>Intel® Xeon® Platinum 8490H Processor (112.5 MB Cache, 1.90 GHz)</t>
  </si>
  <si>
    <t>8490H</t>
  </si>
  <si>
    <t>PK8071305074801</t>
  </si>
  <si>
    <t>Intel® Xeon® Platinum 8480+ Processor (105 MB Cache, 2.00 GHz)</t>
  </si>
  <si>
    <t>8480+</t>
  </si>
  <si>
    <t>PK8071305074701</t>
  </si>
  <si>
    <t>Intel® Xeon® Platinum 8471N Processor (97.5 MB Cache, 1.80 GHz)</t>
  </si>
  <si>
    <t>8471N</t>
  </si>
  <si>
    <t>1.80 GHz</t>
  </si>
  <si>
    <t>PK8071305072301</t>
  </si>
  <si>
    <t>Intel® Xeon® Platinum 8470Q Processor (105 MB Cache, 2.10 GHz)</t>
  </si>
  <si>
    <t>8470Q</t>
  </si>
  <si>
    <t>PK8071305075201</t>
  </si>
  <si>
    <t>Intel® Xeon® Platinum 8470N Processor (97.5 MB Cache, 1.70 GHz)</t>
  </si>
  <si>
    <t>8470N</t>
  </si>
  <si>
    <t>1.70 GHz</t>
  </si>
  <si>
    <t>PK8071305072401</t>
  </si>
  <si>
    <t>Intel® Xeon® Platinum 8470 Processor (105 MB Cache, 2.00 GHz)</t>
  </si>
  <si>
    <t>8470</t>
  </si>
  <si>
    <t>PK8071305073101</t>
  </si>
  <si>
    <t>Intel® Xeon® Platinum 8468V Processor (97.5 MB Cache, 2.40 GHz)</t>
  </si>
  <si>
    <t>8468V</t>
  </si>
  <si>
    <t>2.40 GHz</t>
  </si>
  <si>
    <t>PK8071305075701</t>
  </si>
  <si>
    <t>Intel® Xeon® Platinum 8468H Processor (105 MB Cache, 2.10 GHz)</t>
  </si>
  <si>
    <t>8468H</t>
  </si>
  <si>
    <t>PK8071305072501</t>
  </si>
  <si>
    <t>Intel® Xeon® Platinum 8468 Processor (105 MB Cache, 2.10 GHz)</t>
  </si>
  <si>
    <t>8468</t>
  </si>
  <si>
    <t>PK8071305120901</t>
  </si>
  <si>
    <t>Intel® Xeon® Platinum 8462Y+ Processor (60 MB Cache, 2.80 GHz)</t>
  </si>
  <si>
    <t>8462Y+</t>
  </si>
  <si>
    <t>2.80 GHz</t>
  </si>
  <si>
    <t>60 MB</t>
  </si>
  <si>
    <t/>
  </si>
  <si>
    <t>PK8071305073201</t>
  </si>
  <si>
    <t>Intel® Xeon® Platinum 8461V Processor (97.5 MB Cache, 2.20 GHz)</t>
  </si>
  <si>
    <t>8461V</t>
  </si>
  <si>
    <t>PK8071305072601</t>
  </si>
  <si>
    <t>Intel® Xeon® Platinum 8460Y+ Processor (105 MB Cache, 2.00 GHz)</t>
  </si>
  <si>
    <t>8460Y+</t>
  </si>
  <si>
    <t>PK8071305075001</t>
  </si>
  <si>
    <t>Intel® Xeon® Platinum 8460H Processor (105 MB Cache, 2.20 GHz)</t>
  </si>
  <si>
    <t>8460H</t>
  </si>
  <si>
    <t>PK8071305073301</t>
  </si>
  <si>
    <t>Intel® Xeon® Platinum 8458P Processor (82.5 MB Cache, 2.70 GHz)</t>
  </si>
  <si>
    <t>8458P</t>
  </si>
  <si>
    <t>82.5 MB</t>
  </si>
  <si>
    <t>PK8071305074601</t>
  </si>
  <si>
    <t>Intel® Xeon® Platinum 8454H Processor (82.5 MB Cache, 2.10 GHz)</t>
  </si>
  <si>
    <t>8454H</t>
  </si>
  <si>
    <t>PK8071305076101</t>
  </si>
  <si>
    <t>Intel® Xeon® Platinum 8452Y Processor (67.5 MB Cache, 2.00 GHz)</t>
  </si>
  <si>
    <t>8452Y</t>
  </si>
  <si>
    <t>67.5 MB</t>
  </si>
  <si>
    <t>PK8071305075901</t>
  </si>
  <si>
    <t>Intel® Xeon® Platinum 8450H Processor (75 MB Cache, 2.00 GHz)</t>
  </si>
  <si>
    <t>8450H</t>
  </si>
  <si>
    <t>PK8071305075101</t>
  </si>
  <si>
    <t>Intel® Xeon® Platinum 8444H Processor (45 MB Cache, 2.90 GHz)</t>
  </si>
  <si>
    <t>8444H</t>
  </si>
  <si>
    <t>2.90 GHz</t>
  </si>
  <si>
    <t>45 MB</t>
  </si>
  <si>
    <t>PK8071305121501</t>
  </si>
  <si>
    <t>Intel® Xeon® Gold 6458Q Processor (60 MB Cache, 3.10 GHz)</t>
  </si>
  <si>
    <t>6458Q</t>
  </si>
  <si>
    <t>3.10 GHz</t>
  </si>
  <si>
    <t>PK8071305073001</t>
  </si>
  <si>
    <t>Intel® Xeon® Gold 6454S Processor (60 MB Cache, 2.20 GHz)</t>
  </si>
  <si>
    <t>6454S</t>
  </si>
  <si>
    <t>PK8071305120802</t>
  </si>
  <si>
    <t>Intel® Xeon® Gold 6448Y Processor (60 MB Cache, 2.10 GHz)</t>
  </si>
  <si>
    <t>6448Y</t>
  </si>
  <si>
    <t>PK8071305121300</t>
  </si>
  <si>
    <t>Intel® Xeon® Gold 6448H Processor (60 MB Cache, 2.40 GHz)</t>
  </si>
  <si>
    <t>6448H</t>
  </si>
  <si>
    <t>PK8071305121400</t>
  </si>
  <si>
    <t>Intel® Xeon® Gold 6444Y Processor (45 MB Cache, 3.60 GHz)</t>
  </si>
  <si>
    <t>6444Y</t>
  </si>
  <si>
    <t>3.60 GHz</t>
  </si>
  <si>
    <t>PK8071305120500</t>
  </si>
  <si>
    <t>Intel® Xeon® Gold 6442Y Processor (60 MB Cache, 2.60 GHz)</t>
  </si>
  <si>
    <t>6442Y</t>
  </si>
  <si>
    <t>2.60 GHz</t>
  </si>
  <si>
    <t>PK8071305120701</t>
  </si>
  <si>
    <t>Intel® Xeon® Gold 6438Y+ Processor (60 MB Cache, 2.00 GHz)</t>
  </si>
  <si>
    <t>6438Y+</t>
  </si>
  <si>
    <t>PK8071305122101</t>
  </si>
  <si>
    <t>Intel® Xeon® Gold 6438N Processor (60 MB Cache, 2.00 GHz)</t>
  </si>
  <si>
    <t>6438N</t>
  </si>
  <si>
    <t>PK8071305122301</t>
  </si>
  <si>
    <t>Intel® Xeon® Gold 6438M Processor (60 MB Cache, 2.20 GHz)</t>
  </si>
  <si>
    <t>6438M</t>
  </si>
  <si>
    <t>PK8071305121001</t>
  </si>
  <si>
    <t>Intel® Xeon® Gold 6434H Processor (22.5 MB Cache, 3.70 GHz)</t>
  </si>
  <si>
    <t>6434H</t>
  </si>
  <si>
    <t>3.70 GHz</t>
  </si>
  <si>
    <t>22.5 MB</t>
  </si>
  <si>
    <t>PK8071305118801</t>
  </si>
  <si>
    <t>Intel® Xeon® Gold 6434 Processor (22.5 MB Cache, 3.70 GHz)</t>
  </si>
  <si>
    <t>6434</t>
  </si>
  <si>
    <t>PK8071305072902</t>
  </si>
  <si>
    <t>Intel® Xeon® Gold 6430 Processor (60 MB Cache, 2.10 GHz)</t>
  </si>
  <si>
    <t>6430</t>
  </si>
  <si>
    <t>PK8071305121901</t>
  </si>
  <si>
    <t>Intel® Xeon® Gold 6428N Processor (60 MB Cache, 1.80 GHz)</t>
  </si>
  <si>
    <t>6428N</t>
  </si>
  <si>
    <t>PK8071305120102</t>
  </si>
  <si>
    <t>Intel® Xeon® Gold 6426Y Processor (37.5 MB Cache, 2.50 GHz)</t>
  </si>
  <si>
    <t>6426Y</t>
  </si>
  <si>
    <t>2.50 GHz</t>
  </si>
  <si>
    <t>37.5 MB</t>
  </si>
  <si>
    <t>PK8071305122001</t>
  </si>
  <si>
    <t>Intel® Xeon® Gold 6421N Processor (60 MB Cache, 1.80 GHz)</t>
  </si>
  <si>
    <t>6421N</t>
  </si>
  <si>
    <t>PK8071305121202</t>
  </si>
  <si>
    <t>Intel® Xeon® Gold 6418H Processor (60 MB Cache, 2.10 GHz)</t>
  </si>
  <si>
    <t>6418H</t>
  </si>
  <si>
    <t>PK8071305121101</t>
  </si>
  <si>
    <t>Intel® Xeon® Gold 6416H Processor (45 MB Cache, 2.20 GHz)</t>
  </si>
  <si>
    <t>6416H</t>
  </si>
  <si>
    <t>PK8071305072001</t>
  </si>
  <si>
    <t>Intel® Xeon® Gold 6414U Processor (60 MB Cache, 2.00 GHz)</t>
  </si>
  <si>
    <t>6414U</t>
  </si>
  <si>
    <t>PK8071305120600</t>
  </si>
  <si>
    <t>Intel® Xeon® Gold 5420+ Processor (52.5 MB Cache, 2.00 GHz)</t>
  </si>
  <si>
    <t>5420+</t>
  </si>
  <si>
    <t>52.5 MB</t>
  </si>
  <si>
    <t>PK8071305120301</t>
  </si>
  <si>
    <t>Intel® Xeon® Gold 5418Y Processor (45 MB Cache, 2.00 GHz)</t>
  </si>
  <si>
    <t>5418Y</t>
  </si>
  <si>
    <t>PK8071305121701</t>
  </si>
  <si>
    <t>Intel® Xeon® Gold 5418N Processor (45 MB Cache, 1.80 GHz)</t>
  </si>
  <si>
    <t>5418N</t>
  </si>
  <si>
    <t>PK8071305122201</t>
  </si>
  <si>
    <t>Intel® Xeon® Gold 5416S Processor (30 MB Cache, 2.00 GHz)</t>
  </si>
  <si>
    <t>5416S</t>
  </si>
  <si>
    <t>30 MB</t>
  </si>
  <si>
    <t>PK8071305118701</t>
  </si>
  <si>
    <t>Intel® Xeon® Gold 5415+ Processor (22.5 MB Cache, 2.90 GHz)</t>
  </si>
  <si>
    <t>5415+</t>
  </si>
  <si>
    <t>PK8071305120401</t>
  </si>
  <si>
    <t>Intel® Xeon® Gold 5412U Processor (45 MB Cache, 2.10 GHz)</t>
  </si>
  <si>
    <t>5412U</t>
  </si>
  <si>
    <t>PK8071305121801</t>
  </si>
  <si>
    <t>Intel® Xeon® Gold 5411N Processor (45 MB Cache, 1.90 GHz)</t>
  </si>
  <si>
    <t>5411N</t>
  </si>
  <si>
    <t>PK8071305120201</t>
  </si>
  <si>
    <t>Intel® Xeon® Silver 4416+ Processor (37.5 MB Cache, 2.00 GHz)</t>
  </si>
  <si>
    <t>4416+</t>
  </si>
  <si>
    <t>PK8071305120002</t>
  </si>
  <si>
    <t>Intel® Xeon® Silver 4410Y Processor (30 MB Cache, 2.00 GHz)</t>
  </si>
  <si>
    <t>4410Y</t>
  </si>
  <si>
    <t>PK8071305121601</t>
  </si>
  <si>
    <t>Intel® Xeon® Silver 4410T Processor (26.25 MB Cache, 2.70 GHz)</t>
  </si>
  <si>
    <t>4410T</t>
  </si>
  <si>
    <t>26.25 MB</t>
  </si>
  <si>
    <t>PK8071305118600</t>
  </si>
  <si>
    <t>Intel® Xeon® Bronze 3408U Processor (22.5 MB Cache, 1.80 GHz)</t>
  </si>
  <si>
    <t>3408U</t>
  </si>
  <si>
    <t>OSVendor</t>
  </si>
  <si>
    <t>CentOS*</t>
  </si>
  <si>
    <t>Stream 9</t>
  </si>
  <si>
    <t>Debian*</t>
  </si>
  <si>
    <t>Linux 12.5</t>
  </si>
  <si>
    <t>Microsoft</t>
  </si>
  <si>
    <t>Windows Server 2019 Datacenter</t>
  </si>
  <si>
    <t>Windows* Server 2022 Datacenter</t>
  </si>
  <si>
    <t>Red Hat*</t>
  </si>
  <si>
    <t>Enterprise Linux 7.9</t>
  </si>
  <si>
    <t>Enterprise Linux 8.6</t>
  </si>
  <si>
    <t>Enterprise Linux 8.8</t>
  </si>
  <si>
    <t>Enterprise Linux 8.9</t>
  </si>
  <si>
    <t>Enterprise Linux 9</t>
  </si>
  <si>
    <t>Enterprise Linux 9.3</t>
  </si>
  <si>
    <t>Rocky</t>
  </si>
  <si>
    <t>Linux 8.6</t>
  </si>
  <si>
    <t>Linux 9</t>
  </si>
  <si>
    <t>Linux 9.2</t>
  </si>
  <si>
    <t>Linux 9.3</t>
  </si>
  <si>
    <t>SuSE</t>
  </si>
  <si>
    <t>Linux Enterprise Server* 15 SP4</t>
  </si>
  <si>
    <t>Ubuntu*</t>
  </si>
  <si>
    <t>VMWare</t>
  </si>
  <si>
    <t>ESXi* 6.7 Update 3</t>
  </si>
  <si>
    <t>ESXi* 7.0 Update 3</t>
  </si>
  <si>
    <t>ESXi* 8.0</t>
  </si>
  <si>
    <t>ESXi* 8.0 Update 2</t>
  </si>
  <si>
    <t>SAS</t>
  </si>
  <si>
    <t>Toshiba MG08SCA Series (3.5" 7.2K RPM 16TB 4Kn SAS 6G Helium-Sealed HDD)</t>
  </si>
  <si>
    <t>Toshiba MG08SCA Series (3.5" 7.2K RPM 16TB 512e SAS 6G Helium-Sealed HDD)</t>
  </si>
  <si>
    <t>SATA</t>
  </si>
  <si>
    <t>Toshiba MG08ACA Series (3.5" 7.2K RPM 16TB 4Kn SATA 6G Helium-Sealed HDD)</t>
  </si>
  <si>
    <t>Toshiba MG08ACA Series (3.5" 7.2K RPM 16TB 512e SATA 6G Helium-Sealed HDD)</t>
  </si>
  <si>
    <t>Micron 5300 PRO Series, 240GB, SATA, 2.5", 7mm, 1.5 DWPD, Non-Encrypted</t>
  </si>
  <si>
    <t>Micron 5300 MAX Series, 1.92TB, SATA, 2.5", 7mm, 5 DWPD, SED Opal 2.0</t>
  </si>
  <si>
    <t>Micron 5300 MAX Series, 1.92TB, SATA, 2.5", 7mm, 5 DWPD, SED TCGe</t>
  </si>
  <si>
    <t>Micron 5300 MAX Series, 1.92TB, SATA, 2.5", 7mm, 5 DWPD, Non-Encrypted</t>
  </si>
  <si>
    <t>Micron 5300 PRO Series, 240GB, SATA, 2.5", 7mm, 1.2 DWPD, Non-Encrypted</t>
  </si>
  <si>
    <t>Micron 5300 MAX Series, 240GB, SATA, 2.5", 7mm, 5 DWPD, SED Opal 2.0</t>
  </si>
  <si>
    <t>Micron 5300 MAX Series, 240GB, SATA, 2.5", 7mm, 5 DWPD, SED TCGe</t>
  </si>
  <si>
    <t>Micron 5300 MAX Series, 240GB, SATA, 2.5", 7mm, 5 DWPD, Non-Encrypted</t>
  </si>
  <si>
    <t>Micron 5300 PRO Series, 3.84TB, SATA, 2.5", 7mm, 1.2 DWPD, Non-Encrypted</t>
  </si>
  <si>
    <t>Micron 5300 MAX Series, 3.84TB, SATA, 2.5", 7mm, 3.5 DWPD, SED Opal 2.0</t>
  </si>
  <si>
    <t>Micron 5300 MAX Series, 3.84TB, SATA, 2.5", 7mm, 3.5 DWPD, SED TCGe</t>
  </si>
  <si>
    <t>Micron 5300 MAX Series, 3.84TB, SATA, 2.5", 7mm, 3.5 DWPD, Non-Encrypted</t>
  </si>
  <si>
    <t>Micron 5300 PRO Series, 480GB, SATA, 2.5", 7mm, 1.5 DWPD, Non-Encrypted</t>
  </si>
  <si>
    <t>Micron 5300 MAX Series, 480GB, SATA, 2.5", 7mm, 5 DWPD, SED Opal 2.0</t>
  </si>
  <si>
    <t>Micron 5300 MAX Series, 480GB, SATA, 2.5", 7mm, 5 DWPD, SED TCGe</t>
  </si>
  <si>
    <t>Micron 5300 MAX Series, 480GB, SATA, 2.5", 7mm, 5 DWPD, Non-Encrypted</t>
  </si>
  <si>
    <t>Micron 5300 PRO Series, 7.68TB, SATA, 2.5", 7mm, 1.5 DWPD, Non-Encrypted</t>
  </si>
  <si>
    <t>Micron 5300 PRO Series, 960GB, SATA, 2.5", 7mm, 1.5 DWPD, Non-Encrypted</t>
  </si>
  <si>
    <t>Micron 5300 MAX Series, 960GB, SATA, 2.5", 7mm, 5 DWPD, SED Opal 2.0</t>
  </si>
  <si>
    <t>Micron 5300 MAX Series, 960GB, SATA, 2.5", 7mm, 5 DWPD, SED TCGe</t>
  </si>
  <si>
    <t>Micron 5300 MAX Series, 960GB, SATA, 2.5", 7mm, 5 DWPD, Non-Encrypted</t>
  </si>
  <si>
    <t>Micron 5300 PRO Series (1.5 DWPD) SED Opal 2.0 (1.92TB, M.2 2280, SATA-600)</t>
  </si>
  <si>
    <t>Micron 5300 PRO Series, 1.92TB, SATA, M.2 2280, 1.5 DWPD, SED TCGe</t>
  </si>
  <si>
    <t>Micron 5300 PRO Series (1.5 DWPD) Non-Encrypted (1.92TB, M.2 2280, SATA-600)</t>
  </si>
  <si>
    <t>Micron 5300 PRO Series (1.5 DWPD) SED Opal 2.0 (240GB, M.2 2280, SATA-600)</t>
  </si>
  <si>
    <t>Micron 5300 PRO Series, 240GB, SATA, M.2 2280, 1.5 DWPD, SED TCGe</t>
  </si>
  <si>
    <t>Micron 5300 PRO Series (1.5 DWPD) Non-Encrypted (240GB, M.2 2280, SATA-600)</t>
  </si>
  <si>
    <t>Micron 5300 PRO Series (1.5 DWPD) SED Opal 2.0 (480GB, M.2 2280, SATA-600)</t>
  </si>
  <si>
    <t>Micron 5300 PRO Series, 480GB, SATA, M.2 2280, 1.5 DWPD, SED TCGe</t>
  </si>
  <si>
    <t>Micron 5300 PRO Series (1.5 DWPD) Non-Encrypted (480GB, M.2 2280, SATA-600)</t>
  </si>
  <si>
    <t>Micron 5300 PRO Series (1.5 DWPD) SED Opal 2.0 (960GB, M.2 2280, SATA-600) (960GB, M.2 2280, SATA-600)</t>
  </si>
  <si>
    <t>Micron 5300 PRO Series, 960GB, SATA, M.2 2280, 1.5 DWPD, SED TCGe</t>
  </si>
  <si>
    <t>Micron 5300 PRO Series (1.5 DWPD) Non-Encrypted (960GB, M.2 2280, SATA-600)</t>
  </si>
  <si>
    <t>Samsung PM893, 1.92TB, 2.5" 7mm, SATA 6Gb/s, 1 DWPD</t>
  </si>
  <si>
    <t>Samsung PM893, 240GB, 2.5" 7mm, SATA 6Gb/s, 1 DWPD</t>
  </si>
  <si>
    <t>Samsung PM893, 3.84TB, 2.5" 7mm, SATA 6Gb/s, 1 DWPD</t>
  </si>
  <si>
    <t>Samsung PM893, 480GB, 2.5" 7mm, SATA 6Gb/s, 1 DWPD</t>
  </si>
  <si>
    <t>Samsung PM893, 7.68TB, 2.5" 15mm, SATA 6Gb/s, 3 DWPD</t>
  </si>
  <si>
    <t>Samsung PM893, 960GB, 2.5" 7mm, SATA 6Gb/s, 1 DWPD</t>
  </si>
  <si>
    <t>Seagate Exos 7E10, 10TB, 7.2K RPM, 3.5 inch, SAS 12Gb/s, SED FIPS, 512e/4Kn</t>
  </si>
  <si>
    <t>Seagate Exos 7E10, 10TB, 7.2K RPM, 3.5 inch, SATA 6Gb/s, SED FIPS, 512e/4Kn</t>
  </si>
  <si>
    <t>Seagate Exos 7E10, 10TB, 7.2K RPM, 3.5 inch, SAS 12Gb/s, SED, 512e/4Kn</t>
  </si>
  <si>
    <t>Seagate Exos 7E10, 10TB, 7.2K RPM, 3.5 inch, SATA 6Gb/s, SED, 512e/4Kn</t>
  </si>
  <si>
    <t>Seagate Exos 7E10, 10TB, 7.2K RPM, 3.5 inch, SAS 12Gb/s, No Encryption, 512e/4Kn</t>
  </si>
  <si>
    <t>Seagate Exos 7E10, 10TB, 7.2K RPM, 3.5 inch, SATA 6Gb/s, No Encryption, 512e/4Kn</t>
  </si>
  <si>
    <t>Seagate Exos 7E10, 8TB, 7.2K RPM, 3.5 inch, SAS 12Gb/s, SED FIPS, 512e/4Kn</t>
  </si>
  <si>
    <t>PCIe</t>
  </si>
  <si>
    <t>Micron 7400 PRO, 480GB, M.2 2280, PCI Express 4.0 x4, TCG Opal, 512n, 1 DWPD</t>
  </si>
  <si>
    <t>Micron 7400 PRO, 480GB, M.2 2280, PCI Express 4.0 x4, Non-SED, 512n, 1 DWPD</t>
  </si>
  <si>
    <t>Micron 7400 PRO, 960GB, M.2 2280, PCI Express 4.0 x4, TCG Opal, 512n, 1 DWPD</t>
  </si>
  <si>
    <t>Micron 7400 PRO, 960GB, M.2 2280, PCI Express 4.0 x4, Non-SED, 512n, 1 DWPD</t>
  </si>
  <si>
    <t>Micron 7400 PRO, 1.92TB, M.2 22110, PCI Express 4.0 x4, TCG Opal, 512n, 1 DWPD</t>
  </si>
  <si>
    <t>Micron 7400 PRO, 1.92TB, M.2 22110, PCI Express 4.0 x4, Non-SED, 512n, 1 DWPD</t>
  </si>
  <si>
    <t>Micron 7400 PRO, 1.92TB, M.2 22110, PCI Express 4.0 x4, TCG Opal, 4Kn, 1 DWPD</t>
  </si>
  <si>
    <t>Micron 7400 PRO, 3.84TB, M.2 22110, PCI Express 4.0 x4, TCG Opal, 512n, 1 DWPD</t>
  </si>
  <si>
    <t>Micron 7400 PRO, 3.84TB, M.2 22110, PCI Express 4.0 x4, Non-SED, 512n, 1 DWPD</t>
  </si>
  <si>
    <t>Micron 7400 PRO, 3.84TB, M.2 22110, PCI Express 4.0 x4, TCG Opal, 4Kn, 1 DWPD</t>
  </si>
  <si>
    <t>Micron 7400 PRO, 960GB, M.2 22110, PCI Express 4.0 x4, TCG Opal, 512n, 1 DWPD</t>
  </si>
  <si>
    <t>Micron 7400 PRO, 960GB, M.2 22110, PCI Express 4.0 x4, Non-SED, 512n, 1 DWPD</t>
  </si>
  <si>
    <t>Micron 7400 PRO, 960GB, M.2 22110, PCI Express 4.0 x4, TCG Opal, 4Kn, 1 DWPD</t>
  </si>
  <si>
    <t>Seagate Exos 7E10, 8TB, 7.2K RPM, 3.5 inch, SATA 6Gb/s, SED FIPS, 512e/4Kn</t>
  </si>
  <si>
    <t>Seagate Exos 7E10, 8TB, 7.2K RPM, 3.5 inch, SAS 12Gb/s, SED, 512e/4Kn</t>
  </si>
  <si>
    <t>Samsung PM9A3, 1.92TB, 2.5" 7mm, PCIe Gen 4, 1 DWPD</t>
  </si>
  <si>
    <t>Samsung PM9A3 (3.84TB, NVMe, 2.5 Inch)</t>
  </si>
  <si>
    <t>Samsung PM9A3 (960GB, NVMe, 2.5 Inch)</t>
  </si>
  <si>
    <t>Seagate Exos 7E10, 8TB, 7.2K RPM, 3.5 inch, SATA 6Gb/s, SED, 512e/4Kn</t>
  </si>
  <si>
    <t>Seagate Exos 7E10, 8TB, 7.2K RPM, 3.5 inch, SAS 12Gb/s, No Encryption, 512e/4Kn</t>
  </si>
  <si>
    <t>Seagate Exos 7E10, 8TB, 7.2K RPM, 3.5 inch, SATA 6Gb/s, No Encryption, 512e/4Kn</t>
  </si>
  <si>
    <t>Seagate Exos 7E10, 6TB, 7.2K RPM, 3.5 inch, SAS 12Gb/s, SED FIPS, 512e/4Kn</t>
  </si>
  <si>
    <t>Seagate Exos 7E10, 6TB, 7.2K RPM, 3.5 inch, SATA 6Gb/s, SED FIPS, 512e/4Kn</t>
  </si>
  <si>
    <t>Seagate Exos 7E10, 6TB, 7.2K RPM, 3.5 inch, SAS 12Gb/s, SED, 512e/4Kn</t>
  </si>
  <si>
    <t>Seagate Exos 7E10, 6TB, 7.2K RPM, 3.5 inch, SATA 6Gb/s, SED, 512e/4Kn</t>
  </si>
  <si>
    <t>Seagate Exos 7E10, 6TB, 7.2K RPM, 3.5 inch, SAS 12Gb/s, No Encryption, 512e/4Kn</t>
  </si>
  <si>
    <t>Seagate Exos 7E10, 6TB, 7.2K RPM, 3.5 inch, SATA 6Gb/s, No Encryption, 512e/4Kn</t>
  </si>
  <si>
    <t>Seagate Exos 7E10, 4TB, 7.2K RPM, 3.5 inch, SAS 12Gb/s, SED FIPS, 512e/4Kn</t>
  </si>
  <si>
    <t>Seagate Exos 7E10, 4TB, 7.2K RPM, 3.5 inch, SATA 6Gb/s, SED FIPS, 512e/4Kn</t>
  </si>
  <si>
    <t>Seagate Exos 7E10, 4TB, 7.2K RPM, 3.5 inch, SAS 12Gb/s, SED, 512e/4Kn</t>
  </si>
  <si>
    <t>Seagate Exos 7E10, 4TB, 7.2K RPM, 3.5 inch, SATA 6Gb/s, SED, 512e/4Kn</t>
  </si>
  <si>
    <t>Seagate Exos 7E10, 4TB, 7.2K RPM, 3.5 inch, SAS 12Gb/s, No Encryption, 512e/4Kn</t>
  </si>
  <si>
    <t>Intel® SSD DC P4610 Series (1.6TB, 2.5in PCIe 3.1 x4, 3D2, TLC)</t>
  </si>
  <si>
    <t>Intel® SSD DC P4610 Series (1.6TB, 2.5in, PCIe Gen 3.1, 3D2, TLC, OPAL)</t>
  </si>
  <si>
    <t>Intel® SSD DC P4610 Series (3.2TB, 2.5in PCIe 3.1 x4, 3D2, TLC)</t>
  </si>
  <si>
    <t>Intel® SSD DC P4610 Series (3.2TB, 2.5in, PCIe Gen 3.1, 3D2, TLC, OPAL)</t>
  </si>
  <si>
    <t>Intel® SSD DC P4610 Series (6.4TB, 2.5in PCIe 3.1 x4, 3D2, TLC)</t>
  </si>
  <si>
    <t>Intel® SSD DC P4610 Series (7.6TB, NVMe, 2.5inch, 3D2, TLC)</t>
  </si>
  <si>
    <t>Intel® SSD DC P4510 Series (1.0TB, 2.5in PCIe 3.1 x4, 3D3, TLC)</t>
  </si>
  <si>
    <t>Intel® SSD DC P4510 Series (2.0TB, 2.5in PCIe 3.1 x4, 3D3, TLC)</t>
  </si>
  <si>
    <t>Intel® SSD DC P4510 Series (4.0TB, 2.5in PCIe 3.1 x4, 3D3, TLC)</t>
  </si>
  <si>
    <t>Intel® SSD DC P4510 Series (8.0TB, 2.5in PCIe 3.1 x4, 3D3, TLC)</t>
  </si>
  <si>
    <t>Intel® Optane™ SSD DC P1600X, 58GB, M.2 2280, PCIe 3.0 x4, 3D Xpoint</t>
  </si>
  <si>
    <t>Intel® Optane™ SSD DC P1600X, 118GB, M.2 2280, PCIe 3.0 x4, 3D Xpoint</t>
  </si>
  <si>
    <t xml:space="preserve">Intel® Optane™ SSD DC P5800X Series (1.6TB, PCIe 4.0 x4, U.2, 3D XPoint) </t>
  </si>
  <si>
    <t xml:space="preserve">Intel® Optane™ SSD DC P5800X Series (3.2TB, PCIe 4.0 x4, U.2, 3D XPoint) </t>
  </si>
  <si>
    <t xml:space="preserve">Intel® Optane™ SSD DC P5800X Series (400GB, PCIe 4.0 x4, U.2, 3D XPoint) </t>
  </si>
  <si>
    <t xml:space="preserve">Intel® Optane™ SSD DC P5800X Series (800GB, PCIe 4.0 x4, U.2, 3D XPoint) </t>
  </si>
  <si>
    <t>Intel® D7-P5510 Series (3.84TB, 2.5 Inch, PCIe 4.0 x4, 3D4, TLC)</t>
  </si>
  <si>
    <t>Intel® D7-P5510 Series (3.84TB, 2.5 Inch, PCIe 4.0 x4, 3D4, TLC, OPAL)</t>
  </si>
  <si>
    <t>Intel® D7-P5510 Series (7.68TB, 2.5 Inch, PCIe 4.0 x4, 3D4, TLC)</t>
  </si>
  <si>
    <t>Intel® D7-P5510 Series (7.68TB, 2.5 Inch, PCIe 4.0 x4, 3D4, TLC, OPAL)</t>
  </si>
  <si>
    <t>Solidigm SSD D5-P5316 Series, 15.36TB, 2.5" 15mm, PCIe 4.0 x4, QLC</t>
  </si>
  <si>
    <t>Solidigm SSD D5-P5316 Series, 30.72TB, 2.5" 15mm, PCIe 4.0 x4, QLC</t>
  </si>
  <si>
    <t>Solidigm SSD D3-S4520 Series, 1.92TB, 2.5" 7mm, SATA 6Gb/s, 2.5 DWPD</t>
  </si>
  <si>
    <t>Solidigm SSD D3-S4520 Series, 3.84TB, 2.5" 7mm, SATA 6Gb/s, 2.1 DWPD</t>
  </si>
  <si>
    <t>Solidigm SSD D3-S4520 Series, 7.68TB, 2.5" 7mm, SATA 6Gb/s, 2.6 DWPD</t>
  </si>
  <si>
    <t>Intel® SSD D3-S4510 Series (240GB, 2.5in SATA 6Gb/s, 3D2, TLC)</t>
  </si>
  <si>
    <t>Solidigm SSD D3-S4520 Series, 240GB, 2.5" 7mm, SATA 6Gb/s, 2.5 DWPD</t>
  </si>
  <si>
    <t>Solidigm SSD D3-S4520 Series, 480GB, 2.5" 7mm, SATA 6Gb/s, 2.8 DWPD</t>
  </si>
  <si>
    <t>Solidigm SSD D3-S4520 Series, 960GB, 2.5" 7mm, SATA 6Gb/s, 3.0 DWPD</t>
  </si>
  <si>
    <t>Solidigm SSD D3-S4620 Series, 1.92TB, 2.5" 7mm, SATA 6Gb/s, 4.0 DWPD</t>
  </si>
  <si>
    <t>Solidigm SSD D3-S4620 Series, 3.84TB, 2.5" 7mm, SATA 6Gb/s, 5.0 DWPD</t>
  </si>
  <si>
    <t>Solidigm SSD D3-S4620 Series, 480GB, 2.5" 7mm, SATA 6Gb/s, 4.7 DWPD</t>
  </si>
  <si>
    <t>Solidigm SSD D3-S4620 Series, 960GB, 2.5" 7mm, SATA 6Gb/s, 4.0 DWPD</t>
  </si>
  <si>
    <t>Solidigm SSD D3-S4520 Series, 240GB, M.2 2280, SATA 6Gb/s, 2.4 DWPD</t>
  </si>
  <si>
    <t>Solidigm SSD D3-S4520 Series, 480GB, M.2 2280, SATA 6Gb/s, 4.7 DWPD</t>
  </si>
  <si>
    <t>Seagate Exos 7E10, 4TB, 7.2K RPM, 3.5 inch, SATA 6Gb/s, No Encryption, 512e/4Kn</t>
  </si>
  <si>
    <t>Seagate Exos 7E10, 2TB, 7.2K RPM, 3.5 inch, SAS 12Gb/s, SED, 512e/4Kn</t>
  </si>
  <si>
    <t>Seagate Exos 7E10, 2TB, 7.2K RPM, 3.5 inch, SATA 6Gb/s, SED, 512e/4Kn</t>
  </si>
  <si>
    <t>Seagate Exos 7E10, 2TB, 7.2K RPM, 3.5 inch, SAS 12Gb/s, No Encryption, 512e/4Kn</t>
  </si>
  <si>
    <t>Seagate Exos 7E10, 2TB, 7.2K RPM, 3.5 inch, SATA 6Gb/s, No Encryption, 512e/4Kn</t>
  </si>
  <si>
    <t>Western Digital Ultrastar DC HC550, 16TB, 7200 RPM, 6G SATA, SED: TCG Ent SSC and Sanitize Crypto Scramble/Erase, 4Kn</t>
  </si>
  <si>
    <t>Western Digital Ultrastar DC HC550, 18TB, 7200 RPM, 6G SAS, SED: TCG Ent SSC and Sanitize Crypto Scramble/Erase, 4Kn</t>
  </si>
  <si>
    <t>Micron 7400 MAX, 6.4TB, 2.5 x 15mm, PCI Express 4.0 x4, TCG Opal, 512n, 3 DWPD</t>
  </si>
  <si>
    <t>Micron 7400 MAX, 3.2TB, 2.5 x 15mm, PCI Express 4.0 x4, TCG Opal, 512n, 3 DWPD</t>
  </si>
  <si>
    <t>Micron 7400 MAX, 1.6TB, 2.5 x 15mm, PCI Express 4.0 x4, TCG Opal, 512n, 3 DWPD</t>
  </si>
  <si>
    <t>Micron 7400 MAX, 800GB, 2.5 x 15mm, PCI Express 4.0 x4, TCG Opal, 512n, 3 DWPD</t>
  </si>
  <si>
    <t>Micron 7400 MAX, 1.6TB, 2.5 x 7mm, PCI Express 4.0 x4, TCG Opal, 512n, 3 DWPD</t>
  </si>
  <si>
    <t>Micron 7400 MAX, 800GB, 2.5 x 7mm, PCI Express 4.0 x4, TCG Opal, 512n, 3 DWPD</t>
  </si>
  <si>
    <t>Micron 7400 MAX, 6.4TB, 2.5 x 15mm, PCI Express 4.0 x4, Non-SED, 512n, 3 DWPD</t>
  </si>
  <si>
    <t>Micron 7400 MAX, 3.2TB, 2.5 x 15mm, PCI Express 4.0 x4, Non-SED, 512n, 3 DWPD</t>
  </si>
  <si>
    <t>Micron 7400 MAX, 1.6TB, 2.5 x 15mm, PCI Express 4.0 x4, Non-SED, 512n, 3 DWPD</t>
  </si>
  <si>
    <t>Micron 7400 MAX, 800GB, 2.5 x 15mm, PCI Express 4.0 x4, Non-SED, 512n, 3 DWPD</t>
  </si>
  <si>
    <t>Micron 7400 MAX, 6.4TB, 2.5 x 7mm, PCI Express 4.0 x4, TCG Opal, 4Kn, 3 DWPD</t>
  </si>
  <si>
    <t>Micron 7400 MAX, 3.2TB, 2.5 x 7mm, PCI Express 4.0 x4, TCG Opal, 4Kn, 3 DWPD</t>
  </si>
  <si>
    <t>Micron 7400 MAX, 1.6TB, 2.5 x 7mm, PCI Express 4.0 x4, TCG Opal, 4Kn, 3 DWPD</t>
  </si>
  <si>
    <t>Micron 7400 MAX, 800GB, 2.5 x 7mm, PCI Express 4.0 x4, TCG Opal, 4Kn, 3 DWPD</t>
  </si>
  <si>
    <t>Micron 7400 MAX, 6.4TB, 2.5 x 15mm, PCI Express 4.0 x4, Non-SED, 4Kn, 3 DWPD</t>
  </si>
  <si>
    <t>Micron 7400 MAX, 3.2TB, 2.5 x 15mm, PCI Express 4.0 x4, Non-SED, 4Kn, 3 DWPD</t>
  </si>
  <si>
    <t>Micron 7400 MAX, 1.6TB, 2.5 x 15mm, PCI Express 4.0 x4, Non-SED, 4Kn, 3 DWPD</t>
  </si>
  <si>
    <t>Micron 7400 MAX, 800GB, 2.5 x 15mm, PCI Express 4.0 x4, Non-SED, 4Kn, 3 DWPD</t>
  </si>
  <si>
    <t>Samsung PM9A3, 15.36TB, 2.5" 7mm, PCIe Gen 4, 1 DWPD</t>
  </si>
  <si>
    <t>Micron 7400 PRO, 7.6TB, 2.5 x 15mm, PCI Express 4.0 x4, TCG Opal FIPS 140-3, 512n, 1 DWPD</t>
  </si>
  <si>
    <t>Micron 7400 PRO, 7.68TB, 2.5 x 15mm, PCI Express 4.0 x4, TCG Opal, 512n, 1 DWPD</t>
  </si>
  <si>
    <t>Micron 7400 PRO, 3.8TB, 2.5 x 15mm, PCI Express 4.0 x4, TCG Opal, 512n, 1 DWPD</t>
  </si>
  <si>
    <t>Micron 7400 PRO, 1.92TB, 2.5 x 15mm, PCI Express 4.0 x4, TCG Opal, 512n, 1 DWPD</t>
  </si>
  <si>
    <t>Micron 7400 PRO, 960GB, 2.5 x 15mm, PCI Express 4.0 x4, TCG Opal, 512n, 1 DWPD</t>
  </si>
  <si>
    <t>Micron 7400 PRO, 7.6TB, 2.5 x 7mm, PCI Express 4.0 x4, TCG Opal, 512n, 1 DWPD</t>
  </si>
  <si>
    <t>Micron 7400 PRO, 3.8TB, 2.5 x 7mm, PCI Express 4.0 x4, TCG Opal, 512n, 1 DWPD</t>
  </si>
  <si>
    <t>Micron 7400 PRO, 1.92TB, 2.5 x 7mm, PCI Express 4.0 x4, TCG Opal, 512n, 1 DWPD</t>
  </si>
  <si>
    <t>Micron 7400 PRO, 960GB, 2.5 x 7mm, PCI Express 4.0 x4, TCG Opal, 512n, 1 DWPD</t>
  </si>
  <si>
    <t>Micron 7400 PRO, 7.6TB, 2.5 x 15mm, PCI Express 4.0 x4, Non-SED, 512n, 1 DWPD</t>
  </si>
  <si>
    <t>Micron 7400 PRO, 3.8TB, 2.5 x 15mm, PCI Express 4.0 x4, Non-SED, 512n, 1 DWPD</t>
  </si>
  <si>
    <t>Micron 7400 PRO, 1.92TB, 2.5 x 15mm, PCI Express 4.0 x4, Non-SED, 512n, 1 DWPD</t>
  </si>
  <si>
    <t>Micron 7400 PRO, 960GB, 2.5 x 15mm, PCI Express 4.0 x4, Non-SED, 512n, 1 DWPD</t>
  </si>
  <si>
    <t>Micron 7400 PRO, 7.6TB, 2.5 x 7mm, PCI Express 4.0 x4, Non-SED, 512n, 1 DWPD</t>
  </si>
  <si>
    <t>Micron 7400 PRO, 3.8TB, 2.5 x 7mm, PCI Express 4.0 x4, Non-SED, 512n, 1 DWPD</t>
  </si>
  <si>
    <t>Micron 7400 PRO, 1.92TB, 2.5 x 7mm, PCI Express 4.0 x4, Non-SED, 512n, 1 DWPD</t>
  </si>
  <si>
    <t>Micron 7400 PRO, 960GB, 2.5 x 7mm, PCI Express 4.0 x4, Non-SED, 512n, 1 DWPD</t>
  </si>
  <si>
    <t>Micron 7400 PRO, 7.6TB, 2.5 x 15mm, PCI Express 4.0 x4, Non-SED, 4Kn, 1 DWPD</t>
  </si>
  <si>
    <t>Micron 7400 PRO, 3.8TB, 2.5 x 15mm, PCI Express 4.0 x4, Non-SED, 4Kn, 1 DWPD</t>
  </si>
  <si>
    <t>Micron 7400 PRO, 1.92TB, 2.5 x 15mm, PCI Express 4.0 x4, Non-SED, 4Kn, 1 DWPD</t>
  </si>
  <si>
    <t>Micron 7400 PRO, 960GB, 2.5 x 15mm, PCI Express 4.0 x4, Non-SED, 4Kn, 1 DWPD</t>
  </si>
  <si>
    <t>Micron 7400 PRO, 7.6TB, 2.5 x 7mm, PCI Express 4.0 x4, Non-SED, 4Kn, 1 DWPD</t>
  </si>
  <si>
    <t>Micron 7400 PRO, 3.8TB, 2.5 x 7mm, PCI Express 4.0 x4, Non-SED, 4Kn, 1 DWPD</t>
  </si>
  <si>
    <t>Micron 7400 PRO, 1.92TB, 2.5 x 7mm, PCI Express 4.0 x4, Non-SED, 4Kn, 1 DWPD</t>
  </si>
  <si>
    <t>Micron 7400 PRO, 960GB, 2.5 x 7mm, PCI Express 4.0 x4, Non-SED, 4Kn, 1 DWPD</t>
  </si>
  <si>
    <t>Micron 5400 PRO, 960 GB, M.2 2280, SATA 6Gb/s, TCG Enterprise Encryption, 1.5 DWPD</t>
  </si>
  <si>
    <t>Micron 5400 PRO, 480 GB, M.2 2280, SATA 6Gb/s, TCG Enterprise Encryption, 1.5 DWPD</t>
  </si>
  <si>
    <t>Micron 5400 PRO, 240 GB, M.2 2280, SATA 6Gb/s, TCG Enterprise Encryption, 1.5 DWPD</t>
  </si>
  <si>
    <t>Micron 5400 PRO, 960 GB, M.2 2280, SATA 6Gb/s, TCG Opal 2.0 Encryption, 1.5 DWPD</t>
  </si>
  <si>
    <t>Micron 5400 PRO, 480 GB, M.2 2280, SATA 6Gb/s, TCG Opal 2.0 Encryption, 1.5 DWPD</t>
  </si>
  <si>
    <t>Micron 5400 PRO, 240 GB, M.2 2280, SATA 6Gb/s, TCG Opal 2.0 Encryption, 1.5 DWPD</t>
  </si>
  <si>
    <t>Micron 5400 MAX, 3.84 TB, 2.5 x 7mm, SATA 6Gb/s, Non-Encrypted, 3.4 DWPD</t>
  </si>
  <si>
    <t>Micron 5400 MAX, 1.92 TB, 2.5 x 7mm, SATA 6Gb/s, Non-Encrypted, 5 DWPD</t>
  </si>
  <si>
    <t>Micron 5400 MAX, 960 GB, 2.5 x 7mm, SATA 6Gb/s, Non-Encrypted, 5 DWPD</t>
  </si>
  <si>
    <t>Micron 5400 MAX, 480 GB, 2.5 x 7mm, SATA 6Gb/s, Non-Encrypted, 5 DWPD</t>
  </si>
  <si>
    <t>Micron 5400 PRO, 960 GB, M.2 2280, SATA 6Gb/s, Non-Encrypted, 1.5 DWPD</t>
  </si>
  <si>
    <t>Micron 5400 PRO, 480 GB, M.2 2280, SATA 6Gb/s, Non-Encrypted, 1.5 DWPD</t>
  </si>
  <si>
    <t>Micron 5400 PRO, 240 GB, M.2 2280, SATA 6Gb/s, Non-Encrypted, 1.5 DWPD</t>
  </si>
  <si>
    <t>Micron 5400 PRO, 7.68 TB, 2.5 x 7mm, SATA 6Gb/s, Non-Encrypted, 0.6 DWPD</t>
  </si>
  <si>
    <t>Micron 5400 PRO, 3.84 TB, 2.5 x 7mm, SATA 6Gb/s, Non-Encrypted, 1.5 DWPD</t>
  </si>
  <si>
    <t>Micron 5400 PRO, 1.92 TB, 2.5 x 7mm, SATA 6Gb/s, Non-Encrypted, 1.5 DWPD</t>
  </si>
  <si>
    <t>Micron 5400 PRO, 960 GB, 2.5 x 7mm, SATA 6Gb/s, Non-Encrypted, 1.5 DWPD</t>
  </si>
  <si>
    <t>Micron 5400 PRO, 480 GB, 2.5 x 7mm, SATA 6Gb/s, Non-Encrypted, 1.5 DWPD</t>
  </si>
  <si>
    <t>Micron 5400 PRO, 240 GB, 2.5 x 7mm, SATA 6Gb/s, Non-Encrypted, 1.5 DWPD</t>
  </si>
  <si>
    <t>Kioxia PM6-M Series, 400GB, 2.5 x 15mm, SAS 12Gb/s, 10 DWPD</t>
  </si>
  <si>
    <t>Kioxia PM6-M Series, 800GB, 2.5 x 15mm, SAS 12Gb/s, 10 DWPD</t>
  </si>
  <si>
    <t>Kioxia PM6-M Series, 1.6TB, 2.5 x 15mm, SAS 12Gb/s, 10 DWPD</t>
  </si>
  <si>
    <t>Kioxia PM6-M Series, 3.2TB, 2.5 x 15mm, SAS 12Gb/s, 10 DWPD</t>
  </si>
  <si>
    <t>Kioxia PM6-R Series, 960GB, 2.5 x 15mm, SAS 12Gb/s, 1 DWPD</t>
  </si>
  <si>
    <t>Kioxia PM6-R Series, 1.92TB, 2.5 x 15mm, SAS 12Gb/s, 1 DWPD</t>
  </si>
  <si>
    <t>Kioxia PM6-R Series, 3.84TB, 2.5 x 15mm, SAS 12Gb/s, 1 DWPD</t>
  </si>
  <si>
    <t>Kioxia PM6-R Series, 7.68TB, 2.5 x 15mm, SAS 12Gb/s, 1 DWPD</t>
  </si>
  <si>
    <t>Kioxia PM6-R Series, 15.36TB, 2.5 x 15mm, SAS 12Gb/s, 1 DWPD</t>
  </si>
  <si>
    <t>Micron 7450 MAX, 800 GB, M.2 2280, PCI Express 4.0 x4, Non-SED, 512n, 3 DPWD, 3D TLC</t>
  </si>
  <si>
    <t>Micron 7450 MAX, 400GB, M.2 2280, PCI Express 4.0 x4, Non-SED, 512n, 3 DPWD, 3D TLC</t>
  </si>
  <si>
    <t>Micron 7450 PRO, 3.8TB, M.2 22110, PCI Express 4.0 x4, Non-SED, 512n, 1 DPWD, 3D TLC</t>
  </si>
  <si>
    <t>Micron 7450 PRO, 1.92TB, M.2 22110, PCI Express 4.0 x4, Non-SED, 512n, 1 DPWD, 3D TLC</t>
  </si>
  <si>
    <t>Micron 7450 PRO, 960GB, M.2 22110, PCI Express 4.0 x4, Non-SED, 512n, 1 DPWD, 3D TLC</t>
  </si>
  <si>
    <t>Micron 7450 PRO, 3.8TB, M.2 22110, PCI Express 4.0 x4, TCG Opal, 512n, 1 DPWD, 3D TLC</t>
  </si>
  <si>
    <t>Micron 7450 PRO, 1.92TB, M.2 22110, PCI Express 4.0 x4, TCG Opal, 512n, 1 DPWD, 3D TLC</t>
  </si>
  <si>
    <t>Micron 7450 PRO, 960GB, M.2 22110, PCI Express 4.0 x4, TCG Opal, 512n, 1 DPWD, 3D TLC</t>
  </si>
  <si>
    <t>Kioxia PM7-V Series, 6.4TB, 2.5 x 15mm, SAS 24G, 3 DWPD, SED</t>
  </si>
  <si>
    <t>Kioxia CD8 Series, 15.36TB, 2.5 x 15mm, PCI Express 4.0 x4, 1 DWPD, SIE</t>
  </si>
  <si>
    <t>Kioxia CD8 Series, 7.68TB, 2.5 x 15mm, PCI Express 4.0 x4, 1 DWPD, SIE</t>
  </si>
  <si>
    <t>Kioxia CD8 Series, 3.84TB, 2.5 x 15mm, PCI Express 4.0 x4, 1 DWPD, SIE</t>
  </si>
  <si>
    <t>Kioxia CD8 Series, 1.92TB, 2.5 x 15mm, PCI Express 4.0 x4, 1 DWPD, SIE</t>
  </si>
  <si>
    <t>Kioxia CD8 Series, 960GB, 2.5 x 15mm, PCI Express 4.0 x4, 1 DWPD, SIE</t>
  </si>
  <si>
    <t>Kioxia CD8 Series, 15.36TB, 2.5 x 15mm, PCI Express 4.0 x4, 1 DWPD</t>
  </si>
  <si>
    <t>Kioxia CD8 Series, 7.68TB, 2.5 x 15mm, PCI Express 4.0 x4, 1 DWPD</t>
  </si>
  <si>
    <t>Kioxia CD8 Series, 3.84TB, 2.5 x 15mm, PCI Express 4.0 x4, 1 DWPD</t>
  </si>
  <si>
    <t>Kioxia CD8 Series, 1.92TB, 2.5 x 15mm, PCI Express 4.0 x4, 1 DWPD</t>
  </si>
  <si>
    <t>Kioxia CD8 Series, 960GB, 2.5 x 15mm, PCI Express 4.0 x4, 1 DWPD</t>
  </si>
  <si>
    <t>Solidigm SSD D7-P5620 Series, 12.8TB, 2.5 x 15mm, PCI Express 4.0 x4, 2.8 DWPD</t>
  </si>
  <si>
    <t>Solidigm SSD D7-P5620 Series, 6.4TB, 2.5 x 15mm, PCI Express 4.0 x4, 3 DWPD</t>
  </si>
  <si>
    <t>Solidigm SSD D7-P5620 Series, 3.2TB, 2.5 x 15mm, PCI Express 4.0 x4, 3 DWPD</t>
  </si>
  <si>
    <t>Solidigm SSD D7-P5620 Series, 1.6TB, 2.5 x 15mm, PCI Express 4.0 x4, 3 DWPD</t>
  </si>
  <si>
    <t>Solidigm SSD D7-P5520 Series, 15.36TB, 2.5 x 15mm, PCI Express 4.0 x4, 1 DWPD</t>
  </si>
  <si>
    <t>Solidigm SSD D7-P5520 Series, 7.68TB, 2.5 x 15mm, PCI Express 4.0 x4, 1 DWPD</t>
  </si>
  <si>
    <t>Solidigm SSD D7-P5520 Series, 3.84TB, 2.5 x 15mm, PCI Express 4.0 x4, 1 DWPD</t>
  </si>
  <si>
    <t>Solidigm SSD D7-P5520 Series, 1.92TB, 2.5 x 15mm, PCI Express 4.0 x4, 1 DWPD</t>
  </si>
  <si>
    <t>Solidigm SSD D7-P5520 Series, 7.68TB, EDSFF S 15mm PCIe 4.0 x4, 1DWPD Opal</t>
  </si>
  <si>
    <t>Solidigm SSD D7-P5520 Series, 7.68TB, EDSFF S 15mm PCIe 4.0 x4, 1DWPD</t>
  </si>
  <si>
    <t>Solidigm SSD D7-P5520 Series, 7.68TB, EDSFF S 9.5mm PCIe 4.0 x4, 1 DWPD Opal</t>
  </si>
  <si>
    <t>Solidigm SSD D7-P5520 Series, 7.68TB, EDSFF S 9.5mm PCIe 4.0 x4, 1 DWPD</t>
  </si>
  <si>
    <t>Solidigm SSD D7-P5520 Series 3.84TB, EDSFF S 15mm PCIe 4.0 x4, 1DWPD Opal</t>
  </si>
  <si>
    <t>Solidigm SSD D7-P5520 Series 3.84TB, EDSFF S 15mm PCIe 4.0 x4, 1DWPD</t>
  </si>
  <si>
    <t>Solidigm SSD D7-P5520 Series, 3.84TB, EDSFF S 9.5mm PCIe 4.0 x4 1DWPD Opal</t>
  </si>
  <si>
    <t>Solidigm SSD D7-P5520 Series, 3.84TB, EDSFF S 9.5mm PCIe 4.0 x4 1DWPD</t>
  </si>
  <si>
    <t>Solidigm SSD D7-P5520 Series, 1.92TB, EDSFF S 9.5mm PCIe 4.0 x4, 1DWPD OPAL</t>
  </si>
  <si>
    <t>Solidigm SSD D7-P5520 Series, 1.92TB, EDSFF S 9.5mm PCIe 4.0 x4, 1DWPD</t>
  </si>
  <si>
    <t>Solidigm SSD D7-P5520 Series 1.92TB, EDSFF S 15mm PCIe 4.0 x4, 1 DWPD OPAL</t>
  </si>
  <si>
    <t>Solidigm SSD D7-P5520 Series 1.92TB, EDSFF S 15mm PCIe 4.0 x4, 1 DWPD</t>
  </si>
  <si>
    <t>Micron 7450 MAX, 12.8 TB, 2.5 x 15mm, PCI Express 4.0 x4, Non-SED, 512n, 3 DPWD, 3D TLC</t>
  </si>
  <si>
    <t>Micron 7450 MAX, 6.4 TB, 2.5 x 15mm, PCI Express 4.0 x4, Non-SED, 512n, 3 DPWD, 3D TLC</t>
  </si>
  <si>
    <t>Micron 7450 MAX, 3.2 TB, 2.5 x 15mm, PCI Express 4.0 x4, Non-SED, 512n, 3 DPWD, 3D TLC</t>
  </si>
  <si>
    <t>Micron 7450 MAX, 1.6TB, 2.5 x 15mm, PCI Express 4.0 x4, Non-SED, 512n, 3 DPWD, 3D TLC</t>
  </si>
  <si>
    <t>Micron 7450 MAX, 800GB, 2.5 x 15mm, PCI Express 4.0 x4, Non-SED, 512n, 3 DPWD, 3D TLC</t>
  </si>
  <si>
    <t>Micron 7450 PRO, 7.6TB, 2.5 x 7mm, PCI Express 4.0 x4, Non-SED, 512n, 1 DPWD, 3D TLC</t>
  </si>
  <si>
    <t>Micron 7450 PRO, 3.8 TB, 2.5 x 7mm, PCI Express 4.0 x4, Non-SED, 512n, 1 DPWD, 3D TLC</t>
  </si>
  <si>
    <t>Micron 7450 PRO, 1.92 TB, 2.5 x 7mm, PCI Express 4.0 x4, Non-SED, 512n, 1 DPWD, 3D TLC</t>
  </si>
  <si>
    <t>Micron 7450 PRO, 960GB, 2.5 x 7mm, PCI Express 4.0 x4, Non-SED, 512n, 1 DPWD, 3D TLC</t>
  </si>
  <si>
    <t>Micron 7450 PRO, 15.3 TB, 2.5 x 15mm, PCI Express 4.0 x4, Non-SED, 512n, 1 DPWD, 3D TLC</t>
  </si>
  <si>
    <t>Micron 7450 PRO, 7.6 TB, 2.5 x 15mm, PCI Express 4.0 x4, Non-SED, 512n, 1 DPWD, 3D TLC</t>
  </si>
  <si>
    <t>Micron 7450 PRO, 3.8 TB, 2.5 x 15mm, PCI Express 4.0 x4, Non-SED, 512n, 1 DPWD, 3D TLC</t>
  </si>
  <si>
    <t>Micron 7450 PRO, 1.92TB, 2.5 x 15mm, PCI Express 4.0 x4, Non-SED, 512n, 1 DPWD, 3D TLC</t>
  </si>
  <si>
    <t>Micron 7450 PRO, 960GB, 2.5 x 15mm, PCI Express 4.0 x4, Non-SED, 512n, 1 DPWD, 3D TLC</t>
  </si>
  <si>
    <t>Solidigm SSD D7-P5620 Series, 12.8TB, 2.5 x 15mm, PCI Express 4.0 x4, 2.8 DWPD,OPAL</t>
  </si>
  <si>
    <t>Solidigm SSD D7-P5620 Series, 6.4TB, 2.5 x 15mm, PCI Express 4.0 x4, 3 DWPD, OPAL</t>
  </si>
  <si>
    <t>Solidigm SSD D7-P5620 Series, 3.2TB, 2.5 x 15mm, PCI Express 4.0 x4, 3 DWPD, OPAL</t>
  </si>
  <si>
    <t>Solidigm SSD D7-P5620 Series, 1.6TB, 2.5 x 15mm, PCI Express 4.0 x4, 3 DWPD, OPAL</t>
  </si>
  <si>
    <t>Solidigm SSD D7-P5520 Series, 15.36TB, 2.5 x 15mm, PCI Express 4.0 x4, 1 DWPD, OPAL</t>
  </si>
  <si>
    <t>Solidigm SSD D7-P5520 Series, 7.68TB, 2.5 x 15mm, PCI Express 4.0 x4, 1 DWPD, OPAL</t>
  </si>
  <si>
    <t>Solidigm SSD D7-P5520 Series, 3.84TB, 2.5 x 15mm, PCI Express 4.0 x4, 1 DWPD, OPAL</t>
  </si>
  <si>
    <t>Solidigm SSD D7-P5520 Series, 1.92TB, 2.5 x 15mm, PCI Express 4.0 x4, 1 DWPD, OPAL</t>
  </si>
  <si>
    <t>Toshiba MG10SCA Series, 20TB, 7.2K RPM, 3.5 x 26.1mm, SAS 12Gb/s, 512e, SIE, Helium-Sealed</t>
  </si>
  <si>
    <t>Toshiba MG10SCA Series, 20TB, 7.2K RPM, 3.5 x 26.1mm, SAS 12Gb/s, 512e, Helium-Sealed</t>
  </si>
  <si>
    <t>Toshiba MG10SCA Series, 20TB, 7.2K RPM, 3.5 x 26.1mm, SAS 12Gb/s, 4Kn, SIE Helium-Sealed</t>
  </si>
  <si>
    <t>Toshiba MG10SCA Series, 20TB, 7.2K RPM, 3.5 x 26.1mm, SAS 12Gb/s, 4Kn, Helium-Sealed</t>
  </si>
  <si>
    <t>Toshiba MG10SCA Series, 18TB, 7.2K RPM, 3.5 x 26.1mm, SAS 12Gb/s, 512e, SIE, Helium-Sealed</t>
  </si>
  <si>
    <t>Toshiba MG10SCA Series, 18TB, 7.2K RPM, 3.5 x 26.1mm, SAS 12Gb/s, 512e, Helium-Sealed</t>
  </si>
  <si>
    <t>Toshiba MG10SCA Series, 18TB, 7.2K RPM, 3.5 x 26.1mm, SAS 12Gb/s, 4Kn, SIE Helium-Sealed</t>
  </si>
  <si>
    <t>Toshiba MG10SCA Series, 18TB, 7.2K RPM, 3.5 x 26.1mm, SAS 12Gb/s, 4Kn, Helium-Sealed</t>
  </si>
  <si>
    <t>Toshiba MG10ACA Series, 18TB, 7.2K RPM, 3.5 x 26.1mm, SATA 6Gb/s, SED,512e, Helium-Sealed</t>
  </si>
  <si>
    <t>Toshiba MG10ACA Series, 20TB, 7.2K RPM, 3.5 x 26.1mm, SATA 6Gb/s, SED,512e, Helium-Sealed</t>
  </si>
  <si>
    <t>Toshiba MG10ACA Series, 20TB, 7.2K RPM, 3.5 x 26.1mm, SATA 6Gb/s, SED,4Kn, Helium-Sealed</t>
  </si>
  <si>
    <t>Toshiba MG10ACA Series, 18TB, 7.2K RPM, 3.5 x 26.1mm, SATA 6Gb/s, SED,4Kn, Helium-Sealed</t>
  </si>
  <si>
    <t>Toshiba MG10ACA Series, 20TB, 7.2K RPM, 3.5 x 26.1mm, SATA 6Gb/s, SIE,512e, Helium-Sealed</t>
  </si>
  <si>
    <t>Toshiba MG10ACA Series, 20TB, 7.2K RPM, 3.5 x 26.1mm, SATA 6Gb/s, 512e, Helium-Sealed</t>
  </si>
  <si>
    <t>Toshiba MG10ACA Series, 20TB, 7.2K RPM, 3.5 x 26.1mm, SATA 6Gb/s, SIE,4Kn, Helium-Sealed</t>
  </si>
  <si>
    <t>Toshiba MG10ACA Series, 20TB, 7.2K RPM, 3.5 x 26.1mm, SATA 6Gb/s, 4Kn, Helium-Sealed</t>
  </si>
  <si>
    <t>Toshiba MG10ACA Series, 18TB, 7.2K RPM, 3.5 x 26.1mm, SATA 6Gb/s, SIE,512e, Helium-Sealed</t>
  </si>
  <si>
    <t>Toshiba MG10ACA Series, 18TB, 7.2K RPM, 3.5 x 26.1mm, SATA 6Gb/s, 512e, Helium-Sealed</t>
  </si>
  <si>
    <t>Toshiba MG10ACA Series, 18TB, 7.2K RPM, 3.5 x 26.1mm, SATA 6Gb/s, SIE,4Kn, Helium-Sealed</t>
  </si>
  <si>
    <t>Toshiba MG10ACA Series, 18TB, 7.2K RPM, 3.5 x 26.1mm, SATA 6Gb/s, 4Kn, Helium-Sealed</t>
  </si>
  <si>
    <t>Samsung SSD PM983 3.84TB, 2.5", PCI Express 3.1 x4</t>
  </si>
  <si>
    <t>Samsung SSD PM983 960GB, 2.5", PCI Express 3.1 x4</t>
  </si>
  <si>
    <t>Samsung PM1653 Series (3.84TB, 2.5x7mm, SAS 24Gb/s)</t>
  </si>
  <si>
    <t>Samsung PM9A3, 1.92TB, M.2 22110, PCIe Gen 4, 1 DWPD</t>
  </si>
  <si>
    <t xml:space="preserve">Seagate Enterprise Capacity 3.5 HDD (6TB, 6GB/s, SATA, 3.5 inch, 512n) </t>
  </si>
  <si>
    <t>Solidigm SSD D5-P5336 Series, 15.3TB, 2.5 x 15mm, PCI Express 4.0 x4,  3D5 QLC</t>
  </si>
  <si>
    <t>Phison SA50P (7.68TB, 6GB/s, SATA, 2.5 inch)</t>
  </si>
  <si>
    <t>Phison BA50P (960GB, 6GB/s, SATA, M.2 2280)</t>
  </si>
  <si>
    <t>Phison X100P (7.68TB, PCIe 4.0, 2.5 inch)</t>
  </si>
  <si>
    <t>Phison X100E (6.4TB, PCIe 4.0, 2.5 inch)</t>
  </si>
  <si>
    <t>PSU Product Code</t>
  </si>
  <si>
    <t>FCXX30CRPSLC</t>
  </si>
  <si>
    <t>3000W Common Redundant Power Supply AC Titanium Efficiency, liquid cooled</t>
  </si>
  <si>
    <t>FCXX2100CRPS</t>
  </si>
  <si>
    <t>2100W Common Redundant Power Supply AC Platinum Efficiency</t>
  </si>
  <si>
    <t>FCXX27CRPSAC</t>
  </si>
  <si>
    <t>2700W Common Redundant Power Supply AC Platinum Efficiency</t>
  </si>
  <si>
    <t>AXX1600TCRPS</t>
  </si>
  <si>
    <t>1600W Common Redundant Power Supply AC Titanium Efficiency</t>
  </si>
  <si>
    <t>AXX1300TCRPS</t>
  </si>
  <si>
    <t>1300W Common Redundant Power Supply AC Titanium Efficiency</t>
  </si>
  <si>
    <t>X710DA4FH (PCIe 3.0 x8, quad-port, SFP+ DA, 4x10GbE, Intel X710-AM4, network interface card)</t>
  </si>
  <si>
    <t>X710DA2 (PCIe 3.0 x8, dual-port, copper, SFP+, 10GbE, Intel XL710, network interface card)</t>
  </si>
  <si>
    <t>100HFA016LS (PCIe 3.0 x16, single-port, QSFP, 100GbE, Omni-Path, low-profile)</t>
  </si>
  <si>
    <t>I350T4V2 (PCIe 2.1 x4, quad-port, copper,  RJ45, 10/100/1000, Intel I350, network interface card)</t>
  </si>
  <si>
    <t>100HFA016FS (PCIe 3.0 x16, single-port, QSFP, 100GbE, Omni-Path, full-height)</t>
  </si>
  <si>
    <t>X550T2 (PCIe 3.0 x4, dual-port, copper, RJ-45, 10GbE, Intel X550, network interface card)</t>
  </si>
  <si>
    <t>XXV710DA2 (PCIe 3.0 x8, dual-port, copper, SFP, 25GbE, Intel XL710-BM2, network interface card)</t>
  </si>
  <si>
    <t>XXV710DA1 (PCIe 3.0 x8, single-port, copper, SFP, 25GbE,  Intel XL710-BM2, network interface card)</t>
  </si>
  <si>
    <t>MCX516A-CCAT (PCIe 3.0 x16, dual-port, QSFP28, 100GbE, network interface adapter)</t>
  </si>
  <si>
    <t>MCX515A-CCAT (PCIe 3.0 x16, single-port, QSFP28, 100GbE, network interface adapter)</t>
  </si>
  <si>
    <t>ConnectX-5 VPI adapter card, EDR IB (100Gb/s) and 100GbE, dual-port QSFP28, PCIe3.0 x16, tall bracket, ROHS R6.</t>
  </si>
  <si>
    <t>BD-ACD-D5005-1 (PCIe 3.0 x16, 32GB, FPGA PAC D5005, previously known as Intel PAC with Intel Stratix® 10 SX FPGA)</t>
  </si>
  <si>
    <t>MCX516A-BDAT (PCIe 3.0 x16, dual-port, QSFP28, 40GbE, network interface adapter)</t>
  </si>
  <si>
    <t>MCX516A-CDAT (PCIe 3.0 x16, dual-port, QSFP28, 100GbE, network interface adapter)</t>
  </si>
  <si>
    <t xml:space="preserve">MCX653105A-ECAT (PCIe 3.0 x16 single-port, QSFP56, 100Gb/s, InfiniBand) </t>
  </si>
  <si>
    <t>E810CQDA2 (PCIe 4.0 x16, 2 Port, QSFP28, 100/50/25/10GbE, Intel E810, network interface adapter)</t>
  </si>
  <si>
    <t>E810CQDA1 (Pcie 4.0 x 16, single-port, QSFP28, 100/50/25/10GbE, Intel E810, network interface adapter)</t>
  </si>
  <si>
    <t>E810XXVDA2 (PCIe 4.0 x16, dual-port, SFP28,  25/10/1GbE , Intel E810, network interface adapter)</t>
  </si>
  <si>
    <t>BCM957508-P2100G (PCIe 4.0 x16, dual-port, QSFP56, 100GbE, interface card)</t>
  </si>
  <si>
    <t>MCX653106A-HDAT (PCIe 4.0 x16, dual-port, QSFP56, 200GbE,  network interface adapter)</t>
  </si>
  <si>
    <t>MCX653106A-ECAT (PCIe 3.0 x16, dual-port, QSFP56, 100GbE, network interface adapter)</t>
  </si>
  <si>
    <t>X710T2LOCPV3 (PCIe 4.0 x8, dual-port, RJ45, 10GbE/5Gbe/2.5GbE/1GbE/100Mb, Intel X710-AT2 , OCP 3.0 card)</t>
  </si>
  <si>
    <t>X710T2L  (PCIe 3.0, Dual Port, Copper, RJ45, 10GbE/5GbE/2.5GbE/1GbE/100Mb, Intel X710-AT2)</t>
  </si>
  <si>
    <t>X710T4L (PCIe 3.0 x8, quad-port, RJ45, 10GbE/5GbE/2.5GbE/1GbE/100Mb, Intel X710-TM4 , network interface card)</t>
  </si>
  <si>
    <t>X710DA4OCPV3 (PCIe 4.0 x8, quad-port, SFP+, 10/1GbE, Intel X710-AT2 , OCP 3.0 card)</t>
  </si>
  <si>
    <t>E810CQDA2OCPV3 (PCIe 4.0 x16, dual-port, QSFP28, 100/50/25/10/1GbE, Intel E810, OCP 3.0 card)</t>
  </si>
  <si>
    <t>E810XXVDA4  (PCIe 4.0, QUAD Ports, Copper, SFP28, 25/10/1GbE, Intel E810)</t>
  </si>
  <si>
    <t>E810XXVDA2OCPV3 (PCIe 4.0 x16, dual-port, SFP28,  25/10/1GbE , Intel E810, OCP 3.0 card)</t>
  </si>
  <si>
    <t>RS3P4TF160F (PCIe 4.0 x8, 16 external ports, storage adapter)</t>
  </si>
  <si>
    <t>RS3P4QF160J (PCIe 4.0 x8, 16 internal ports, storage adapter)</t>
  </si>
  <si>
    <t>RS3P4GF016J  (PCIe 4.0 x8, 16 external ports, storage adapter)</t>
  </si>
  <si>
    <t>NVIDIA A100 (PCIe 4.0 x16, NVIDIA Ampere* GPU, GPGPU, 40GB HBM2 memory, Compute Accelerator)</t>
  </si>
  <si>
    <t>MCX653105A-HDAT (PCIe 4.0 x16, single port,  QSFP56, 200GbE, InfiniBand)</t>
  </si>
  <si>
    <t>E810CQDA1OCPV3 (PCIe 4.0 x16, Single Port, QSFP28, 100/50/25/10/1GbE, IntelE810, OCP 3.0 card)</t>
  </si>
  <si>
    <t>9560-8i (PCIe 4.0 x8, 12Gb/s, SAS, 8 Internal ports, SAS3908, host bus adapter)</t>
  </si>
  <si>
    <t>9560-16i (PCIe 4.0 x8, 12Gb/s, SAS, 16 Internal ports, SAS3916, host bust adapter)</t>
  </si>
  <si>
    <t>9500-8i (PCIe 4.0 x8, 12Gb/s, SAS, 8 Internal ports, SAS3808, host bus adapter)</t>
  </si>
  <si>
    <t>9500-8e (PCIe 4.0 x8, 12Gb/s, SAS, 8 External ports, SAS3808, host bus adapter)</t>
  </si>
  <si>
    <t>9500-16i (PCIe 4.0 x8, 12Gb/s, SAS, 16 Internal ports, SAS3816, host bus adapter)</t>
  </si>
  <si>
    <t>9500-16e (PCIe 4.0 x8, 12Gb/s, SAS, 16 External ports, SAS3816, host bus adapter)</t>
  </si>
  <si>
    <t>SAS 12GB+PCIe, 8 Internal/8 External ports, SAS3916</t>
  </si>
  <si>
    <t>X710DA2OCPV3 (PCIe 3.0 x8, Dual Port, Copper, SFP+ Direct, 10/1GbE, Intel X710)</t>
  </si>
  <si>
    <t>X710T4LOCPV3 (PCIe 3.0 x8, QUAD Port, Copper, RJ45, 10GbE/5GbE/2.5GbE/1GbE/100Mb, Intel  X710-TM4)</t>
  </si>
  <si>
    <t>X710DA4G1P5 (PCIe 3.0 x8, Quad Port, Copper, SFP+ Direct, 10/1GbE, Intel X710)</t>
  </si>
  <si>
    <t>LP 4 Port, SFP28 25/10GbE, RDMA (iWARP &amp; RoCEv2)</t>
  </si>
  <si>
    <t>2 Port, QSFP28 100/50/25/10GbE, RDMA (iWARP &amp; RoCEv2) (200GbE bifurcated)</t>
  </si>
  <si>
    <t>NVIDIA A100 (PCIe 4.0 x16, NVIDIA Ampere* GPU, GPGPU, 80GB HBM2 memory, Compute Accelerator)</t>
  </si>
  <si>
    <t>NVIDIA A16 (PCIe 4.0 x16, NVIDIA Ampere* GPU, GPGPU, 64GB GDDR6 memory, optimized for VDI)</t>
  </si>
  <si>
    <t>NVIDIA A40 (PCIe 4.0 x16, NVIDIA Ampere* GPU GPGPU, 48GB DDR6 memory, graphic accelerator)</t>
  </si>
  <si>
    <t>NVIDIA A2 (PCIe 4.0 x8, NVIDIA Ampere* GPU GPGPU, 16GB DDR6 memory, entry-level compact AI) Thermal limitation details [here](https://www.intel.com/content/www/us/en/support/articles/000093887/server-products/single-node-servers.html)</t>
  </si>
  <si>
    <t>BCM957508-P425G (PCIe 4.0 x16, quad-port, SFP56, 25GbE, interface card)</t>
  </si>
  <si>
    <t>Intel X710-DA4 (4 port, SFP+ DA, 4x10GbE. Intel X710-AM4. PCIe 3.0. 8Gt/s. MSI/MSI-X and DCA, Flow )Director. Virtualization (VXLAN, NVGRE, SR-IOV, VMDq2 w/64 VMs), FCoE, iSCSI Remote boot</t>
  </si>
  <si>
    <t>BCM957504-P425G quad-port 10/25 GbE PCIe4.0 x16 network interface card that supports SFP28/SFP+, uses BCM57504 100GbE MAC cont. with integrated quad-channel 25GbE SFI transceiver.225 LFM required.</t>
  </si>
  <si>
    <t>NDR single-port, OSFP, PCIe Gen5 x16, HHHL</t>
  </si>
  <si>
    <t>NDR200 single-port, OSFP, PCIe Gen5 x16, HHHL</t>
  </si>
  <si>
    <t>NVIDIA ConnectX-7 adapter card, 400Gb/s NDR IB, Single-port OSFP, PCIe 5.0 x16, Secure boot, No Crypto, Tall Bracket, Liquid cool.  Made for DNP LC but may be able to use on other LC servers.</t>
  </si>
  <si>
    <t>NDR200 single-port, OSFP, PCIe Gen5 x16, HHHL,  ConnectX-7 InfiniBand NDR200 Single Port OSFP Liquid Cooled</t>
  </si>
  <si>
    <t>9540-8i (PCIe 4.0 x8, 12Gb/s, SAS, 8 Internal ports, SAS3808, host bus adapter)</t>
  </si>
  <si>
    <t>9600-24i (PCIe 4.0 x8, 24Gb/s, SAS, 24 Internal ports, SAS4024, host bus adapter)</t>
  </si>
  <si>
    <t>9600W-16e (PCIe 4.0 x16, 24Gb/s, SAS, 16 External ports, SAS4016W, host bus adapter)</t>
  </si>
  <si>
    <t>9670W-16i (PCIe 4.0 x16, 24Gb/s, SAS, 16 Internal ports, SAS4116W, host bus adapter)</t>
  </si>
  <si>
    <t>VROCPREMKEY (VROC Premium Key, RSTe NVMe RAID 0/1/10/5)</t>
  </si>
  <si>
    <t>VROCSTANKEY (VROC Standard Key, RSTe NVMe RAID 0/1/10)</t>
  </si>
  <si>
    <t>ConnectX®-6 Dx EN Network Interface Card, 100GbE Dual-Port QSFP56, PCIe4.0 x 16, Tall&amp;Short Bracket</t>
  </si>
  <si>
    <t>NVIDIA H100 (PCIe 5.0 x16, NVIDIA Hopper* GPU, GPGPU, 80GB HBM2e memory, Compute Accelerator) [Requires PWM 100% manual setting]</t>
  </si>
  <si>
    <t>Broadcom 9580-8i8e (PCIe 4.0 x8, 12Gb/s, SAS, 8 Internal Ports, 8 External Ports, SAS3916, RAID 0/00/1/10/5/6/60)</t>
  </si>
  <si>
    <t>Broadcom 9540-2M2 (PCIe 4.0 x8, 2x M.2 (SATA or PCIe) ports, RAID 0, 1)</t>
  </si>
  <si>
    <t>Broadcom BCM957504-N1100G (PCIe 4.0 x16, OCP 3.0, Single Port 100GbE QSFP56)</t>
  </si>
  <si>
    <t>Broadcom BCM957508-N2100G (PCIe 4.0 x16, OCP 3.0, Dual Port 100GbE QSFP56)</t>
  </si>
  <si>
    <t>NVIDIA MCX623436AN-CDAB ConnectX-6 Dx EN Adapter Card OCP3.0 100GbE Crypto Disabled (PCIe 4.0 x16, OCP 3.0, Dual Port 100GbE QSFP56)</t>
  </si>
  <si>
    <t>DNP_PCIe</t>
  </si>
  <si>
    <t>x</t>
  </si>
  <si>
    <t>3.9 GHz</t>
  </si>
  <si>
    <t>2.8 GHz</t>
  </si>
  <si>
    <t>2.2 GHz</t>
  </si>
  <si>
    <t>3.2 GHz</t>
  </si>
  <si>
    <t>2.5 GHz</t>
  </si>
  <si>
    <t>2.1 GHz</t>
  </si>
  <si>
    <t>3.6 GHz</t>
  </si>
  <si>
    <t>300 MB</t>
  </si>
  <si>
    <t>2.9 GHz</t>
  </si>
  <si>
    <t>2 GHz</t>
  </si>
  <si>
    <t>320 MB</t>
  </si>
  <si>
    <t>260 MB</t>
  </si>
  <si>
    <t>2.4 GHz</t>
  </si>
  <si>
    <t>180 MB</t>
  </si>
  <si>
    <t>1.9 GHz</t>
  </si>
  <si>
    <t>2.7 GHz</t>
  </si>
  <si>
    <t>160 MB</t>
  </si>
  <si>
    <t>2.3 GHz</t>
  </si>
  <si>
    <t>Intel® Xeon® Gold 6526Y Processor (37.5M Cache, 2.80 GHz)</t>
  </si>
  <si>
    <t>Intel® Xeon® Gold 5520+ Processor (52.5M Cache, 2.20 GHz)</t>
  </si>
  <si>
    <t>Intel® Xeon® Gold 5515+ Processor (22.5M Cache, 3.20 GHz)</t>
  </si>
  <si>
    <t>Intel® Xeon® Gold 6538Y+ Processor (60M Cache, 2.20 GHz)</t>
  </si>
  <si>
    <t>Intel® Xeon® Gold 6548Y+ Processor (60M Cache, 2.50 GHz)</t>
  </si>
  <si>
    <t>Intel® Xeon® Gold 5512U Processor (52.5M Cache, 2.10 GHz)</t>
  </si>
  <si>
    <t>Intel® Xeon® Gold 6558Q Processor (60M Cache, 3.20 GHz)</t>
  </si>
  <si>
    <t>Intel® Xeon® Gold 6548N Processor (60M Cache, 2.80 GHz)</t>
  </si>
  <si>
    <t>Intel® Xeon® Gold 6538N Processor (60M Cache, 2.10 GHz)</t>
  </si>
  <si>
    <t>Intel® Xeon® Gold 6544Y Processor (45M Cache, 3.60 GHz)</t>
  </si>
  <si>
    <t>Intel® Xeon® Platinum 8570 Processor (300M Cache, 2.10 GHz)</t>
  </si>
  <si>
    <t>Intel® Xeon® Gold 6542Y Processor (60M Cache, 2.90 GHz)</t>
  </si>
  <si>
    <t>Intel® Xeon® Platinum 8562Y+ Processor (60M Cache, 2.80 GHz)</t>
  </si>
  <si>
    <t>Intel® Xeon® Silver 4514Y Processor (30M Cache, 2.00 GHz)</t>
  </si>
  <si>
    <t>Intel® Xeon® Silver 4516Y+ Processor (45M Cache, 2.20 GHz)</t>
  </si>
  <si>
    <t>Intel® Xeon® Gold 6534 Processor (22.5M Cache, 3.90 GHz)</t>
  </si>
  <si>
    <t>Intel® Xeon® Platinum 8592V Processor (320M Cache, 2.00 GHz)</t>
  </si>
  <si>
    <t>Intel® Xeon® Platinum 8581V Processor (300M Cache, 2.00 GHz)</t>
  </si>
  <si>
    <t>Intel® Xeon® Platinum 8558U Processor (260M Cache, 2.00 GHz)</t>
  </si>
  <si>
    <t>Intel® Xeon® Platinum 8571N Processor (300M Cache, 2.40 GHz)</t>
  </si>
  <si>
    <t>Intel® Xeon® Gold 6554S Processor (180M Cache, 2.20 GHz)</t>
  </si>
  <si>
    <t>Intel® Xeon® Platinum 8592+ Processor (320M Cache, 1.90 GHz)</t>
  </si>
  <si>
    <t>Intel® Xeon® Platinum 8558P Processor (260M Cache, 2.70 GHz)</t>
  </si>
  <si>
    <t>Intel® Xeon® Platinum 8558 Processor (260M Cache, 2.10 GHz)</t>
  </si>
  <si>
    <t>Intel® Xeon® Platinum 8593Q Processor (320M Cache, 2.20 GHz)</t>
  </si>
  <si>
    <t>Intel® Xeon® Platinum 8580 Processor (300M Cache, 2.00 GHz)</t>
  </si>
  <si>
    <t>Intel® Xeon® Gold 6530 Processor (160M Cache, 2.10 GHz)</t>
  </si>
  <si>
    <t>Intel® Xeon® Platinum 8568Y+ Processor (300M Cache, 2.30 GHz)</t>
  </si>
  <si>
    <t>Emerald Rapids</t>
  </si>
  <si>
    <t>6526Y</t>
  </si>
  <si>
    <t>5520+</t>
  </si>
  <si>
    <t>5515+</t>
  </si>
  <si>
    <t>6538Y+</t>
  </si>
  <si>
    <t>6548Y+</t>
  </si>
  <si>
    <t>5512U</t>
  </si>
  <si>
    <t>6558Q</t>
  </si>
  <si>
    <t>6548N</t>
  </si>
  <si>
    <t>6538N</t>
  </si>
  <si>
    <t>6544Y</t>
  </si>
  <si>
    <t>6542Y</t>
  </si>
  <si>
    <t>8562Y+</t>
  </si>
  <si>
    <t>4514Y</t>
  </si>
  <si>
    <t>4516Y+</t>
  </si>
  <si>
    <t>8592V</t>
  </si>
  <si>
    <t>8581V</t>
  </si>
  <si>
    <t>8558U</t>
  </si>
  <si>
    <t>8571N</t>
  </si>
  <si>
    <t>6554S</t>
  </si>
  <si>
    <t>8592+</t>
  </si>
  <si>
    <t>8558P</t>
  </si>
  <si>
    <t>8593Q</t>
  </si>
  <si>
    <t>8568Y+</t>
  </si>
  <si>
    <t>Max TDP (W)</t>
  </si>
  <si>
    <t>PK8072205511700</t>
  </si>
  <si>
    <t>PK8072205511600</t>
  </si>
  <si>
    <t>PK8072205512200</t>
  </si>
  <si>
    <t>PK8072205512000</t>
  </si>
  <si>
    <t>PK8072205512300</t>
  </si>
  <si>
    <t>PK8072205511500</t>
  </si>
  <si>
    <t>PK8072205511800</t>
  </si>
  <si>
    <t>PK8072205512100</t>
  </si>
  <si>
    <t>PK8072205512400</t>
  </si>
  <si>
    <t>PK8072205511300</t>
  </si>
  <si>
    <t>PK8072205511200</t>
  </si>
  <si>
    <t>PK8072205499400</t>
  </si>
  <si>
    <t>PK8072205500500</t>
  </si>
  <si>
    <t>PK8072205511100</t>
  </si>
  <si>
    <t>PK8072205500200</t>
  </si>
  <si>
    <t>PK8072205503501</t>
  </si>
  <si>
    <t>PK8072205500300</t>
  </si>
  <si>
    <t>PK8072205500100</t>
  </si>
  <si>
    <t>PK8072205499900</t>
  </si>
  <si>
    <t>PK8072205503600</t>
  </si>
  <si>
    <t>PK8072205499300</t>
  </si>
  <si>
    <t>PK8072205512500</t>
  </si>
  <si>
    <t>PK8072205500001</t>
  </si>
  <si>
    <t>PK8072205499800</t>
  </si>
  <si>
    <t>PK8072205499500</t>
  </si>
  <si>
    <t>PK8072205500401</t>
  </si>
  <si>
    <t>PK8072205499700</t>
  </si>
  <si>
    <t>PK8072205499600</t>
  </si>
  <si>
    <t>150 </t>
  </si>
  <si>
    <t>Intel® Xeon® Silver 4510 Processor (30M Cache, 2.40 GHz)</t>
  </si>
  <si>
    <t>PK8071305554300</t>
  </si>
  <si>
    <t>M50FCP2UR312</t>
  </si>
  <si>
    <t>M50FCP2UR208</t>
  </si>
  <si>
    <t>M50FCP1UR204 &amp; M50FCP1UR212</t>
  </si>
  <si>
    <t>Intel® Server M50FCP1UR &amp; M50FCP2UR Family</t>
  </si>
  <si>
    <t>Intel® Server D50DNP Family</t>
  </si>
  <si>
    <t xml:space="preserve">Intel® Server M50FCP2UR312 </t>
  </si>
  <si>
    <t xml:space="preserve">Intel® Server M50FCP1UR Family &amp; Intel® Server M50FCP2UR208 </t>
  </si>
  <si>
    <t>Intel® Server M50FCP Family</t>
  </si>
  <si>
    <t xml:space="preserve">Intel® Server D50DNP Liquid Cooled </t>
  </si>
  <si>
    <t>OS Version</t>
  </si>
  <si>
    <t>OS Description</t>
  </si>
  <si>
    <t>D50DNP Modules</t>
  </si>
  <si>
    <t>D50DNP PCIe* Accelerator Module</t>
  </si>
  <si>
    <t>D50DNP Intel® Data Center GPU
Max Series Accelerator Module</t>
  </si>
  <si>
    <t>D50DNP Liquid-cooled Modules</t>
  </si>
  <si>
    <t>Intel® D50DNP Modules</t>
  </si>
  <si>
    <t>Intel® D50DNP Liquid-cooled Modules</t>
  </si>
  <si>
    <t>Intel® D50DNP PCIe* Accelerator Module</t>
  </si>
  <si>
    <t>Intel® Server M50FCP1UR Family</t>
  </si>
  <si>
    <t>Intel® Server M50FCP2UR208</t>
  </si>
  <si>
    <t>Intel® Server M50FCP2UR312</t>
  </si>
  <si>
    <t>Intel® Xeon® Platinum 8490H Processor (112.5 MB Cache, 1.90 GHz), 350W</t>
  </si>
  <si>
    <t>Intel® Xeon® Platinum 8480+ Processor (105 MB Cache, 2.00 GHz), 350W</t>
  </si>
  <si>
    <t>Intel® Xeon® Platinum 8470 Processor (105 MB Cache, 2.00 GHz), 350W</t>
  </si>
  <si>
    <t>Intel® Xeon® Platinum 8468V Processor (97.5 MB Cache, 2.40 GHz), 330W</t>
  </si>
  <si>
    <t>Intel® Xeon® Platinum 8468H Processor (105 MB Cache, 2.10 GHz), 330W</t>
  </si>
  <si>
    <t>Intel® Xeon® Platinum 8468 Processor (105 MB Cache, 2.10 GHz), 350W</t>
  </si>
  <si>
    <t>Intel® Xeon® Platinum 8461V Processor (97.5 MB Cache, 2.20 GHz), 300W</t>
  </si>
  <si>
    <t>Intel® Xeon® Platinum 8460Y+ Processor (105 MB Cache, 2.00 GHz), 300W</t>
  </si>
  <si>
    <t>Intel® Xeon® Platinum 8460H Processor (105 MB Cache, 2.20 GHz), 330W</t>
  </si>
  <si>
    <t>Intel® Xeon® Platinum 8458P Processor (82.5 MB Cache, 2.70 GHz), 350W</t>
  </si>
  <si>
    <t>Intel® Xeon® Platinum 8454H Processor (82.5 MB Cache, 2.10 GHz), 270W</t>
  </si>
  <si>
    <t>Intel® Xeon® Platinum 8452Y Processor (67.5 MB Cache, 2.00 GHz), 300W</t>
  </si>
  <si>
    <t>Intel® Xeon® Platinum 8450H Processor (75 MB Cache, 2.00 GHz), 250W</t>
  </si>
  <si>
    <t>Intel® Xeon® Platinum 8444H Processor (45 MB Cache, 2.90 GHz), 270W</t>
  </si>
  <si>
    <t>Intel® Xeon® Gold 6454S Processor (60 MB Cache, 2.20 GHz), 270W</t>
  </si>
  <si>
    <t>Intel® Xeon® Gold 6448Y Processor (60 MB Cache, 2.10 GHz), 225W</t>
  </si>
  <si>
    <t>Intel® Xeon® Gold 6448H Processor (60 MB Cache, 2.40 GHz), 250W</t>
  </si>
  <si>
    <t>Intel® Xeon® Gold 6444Y Processor (45 MB Cache, 3.60 GHz), 270W</t>
  </si>
  <si>
    <t>Intel® Xeon® Gold 6442Y Processor (60 MB Cache, 2.60 GHz), 225W</t>
  </si>
  <si>
    <t>Intel® Xeon® Gold 6438Y+ Processor (60 MB Cache, 2.00 GHz), 205W</t>
  </si>
  <si>
    <t>Intel® Xeon® Gold 6438M Processor (60 MB Cache, 2.20 GHz), 205W</t>
  </si>
  <si>
    <t>Intel® Xeon® Gold 6434H Processor (22.5 MB Cache, 3.70 GHz), 195W</t>
  </si>
  <si>
    <t>Intel® Xeon® Gold 6434 Processor (22.5 MB Cache, 3.70 GHz), 195W</t>
  </si>
  <si>
    <t>Intel® Xeon® Gold 6430 Processor (60 MB Cache, 2.10 GHz), 270W</t>
  </si>
  <si>
    <t>Intel® Xeon® Gold 6426Y Processor (37.5 MB Cache, 2.50 GHz), 185W</t>
  </si>
  <si>
    <t>Intel® Xeon® Gold 6418H Processor (60 MB Cache, 2.10 GHz), 185W</t>
  </si>
  <si>
    <t>Intel® Xeon® Gold 6416H Processor (45 MB Cache, 2.20 GHz), 165W</t>
  </si>
  <si>
    <t>Intel® Xeon® Gold 5420+ Processor (52.5 MB Cache, 2.00 GHz), 205W</t>
  </si>
  <si>
    <t>Intel® Xeon® Gold 5418Y Processor (45 MB Cache, 2.00 GHz), 185W</t>
  </si>
  <si>
    <t>Intel® Xeon® Gold 5416S Processor (30 MB Cache, 2.00 GHz), 150W</t>
  </si>
  <si>
    <t>Intel® Xeon® Gold 5415+ Processor (22.5 MB Cache, 2.90 GHz), 150W</t>
  </si>
  <si>
    <t>Intel® Xeon® Platinum 8592V Processor (320M Cache, 2.00 GHz), 330W</t>
  </si>
  <si>
    <t>Intel® Xeon® Platinum 8592+ Processor (320M Cache, 1.90 GHz), 350W</t>
  </si>
  <si>
    <t>Intel® Xeon® Platinum 8581V Processor (300M Cache, 2.00 GHz), 270W</t>
  </si>
  <si>
    <t>Intel® Xeon® Platinum 8580 Processor (300M Cache, 2.00 GHz), 350W</t>
  </si>
  <si>
    <t>Intel® Xeon® Platinum 8570 Processor (300M Cache, 2.10 GHz), 350W</t>
  </si>
  <si>
    <t>Intel® Xeon® Platinum 8568Y+ Processor (300M Cache, 2.30 GHz), 350W</t>
  </si>
  <si>
    <t>Intel® Xeon® Platinum 8562Y+ Processor (60M Cache, 2.80 GHz), 300W</t>
  </si>
  <si>
    <t>Intel® Xeon® Platinum 8558P Processor (260M Cache, 2.70 GHz), 350W</t>
  </si>
  <si>
    <t>Intel® Xeon® Platinum 8558 Processor (260M Cache, 2.10 GHz), 330W</t>
  </si>
  <si>
    <t>Intel® Xeon® Gold 6554S Processor (180M Cache, 2.20 GHz), 270W</t>
  </si>
  <si>
    <t>Intel® Xeon® Gold 6548Y+ Processor (60M Cache, 2.50 GHz), 250W</t>
  </si>
  <si>
    <t>Intel® Xeon® Gold 6544Y Processor (45M Cache, 3.60 GHz), 270W</t>
  </si>
  <si>
    <t>Intel® Xeon® Gold 6542Y Processor (60M Cache, 2.90 GHz), 250W</t>
  </si>
  <si>
    <t>Intel® Xeon® Gold 6538Y+ Processor (60M Cache, 2.20 GHz), 225W</t>
  </si>
  <si>
    <t>Intel® Xeon® Gold 6534 Processor (22.5M Cache, 3.90 GHz), 195W</t>
  </si>
  <si>
    <t>Intel® Xeon® Gold 6530 Processor (160M Cache, 2.10 GHz), 270W</t>
  </si>
  <si>
    <t>Intel® Xeon® Gold 6526Y Processor (37.5M Cache, 2.80 GHz), 195W</t>
  </si>
  <si>
    <t>Intel® Xeon® Gold 5520+ Processor (52.5M Cache, 2.20 GHz), 205W</t>
  </si>
  <si>
    <t>Intel® Xeon® Gold 5515+ Processor (22.5M Cache, 3.20 GHz), 165W</t>
  </si>
  <si>
    <t>Intel® Xeon® CPU Max 9480 Processor (112.5 MB Cache, 1.90 GHz), 350W</t>
  </si>
  <si>
    <t>Intel® Xeon® CPU Max 9470 Processor (105 MB Cache, 2.00 GHz), 350W</t>
  </si>
  <si>
    <t>Intel® Xeon® CPU Max 9468 Processor (105 MB Cache, 2.10 GHz), 350W</t>
  </si>
  <si>
    <t>Intel® Xeon® CPU Max 9462 Processor (75 MB Cache, 2.70 GHz), 350W</t>
  </si>
  <si>
    <t>Intel® Xeon® CPU Max 9460 Processor (97.5 MB Cache, 2.20 GHz), 350W</t>
  </si>
  <si>
    <t>Intel® Xeon® Platinum 8470Q Processor (105 MB Cache, 2.10 GHz), 350W</t>
  </si>
  <si>
    <t>Intel® Xeon® Gold 6458Q Processor (60 MB Cache, 3.10 GHz), 350W</t>
  </si>
  <si>
    <t>Intel® Xeon® Platinum 8593Q Processor (320M Cache, 2.20 GHz), 385W</t>
  </si>
  <si>
    <t>Intel® Xeon® Gold 6558Q Processor (60M Cache, 3.20 GHz), 350W</t>
  </si>
  <si>
    <t>Intel® Xeon® Platinum 8471N Processor (97.5 MB Cache, 1.80 GHz), 300W</t>
  </si>
  <si>
    <t>Intel® Xeon® Platinum 8470N Processor (97.5 MB Cache, 1.70 GHz), 300W</t>
  </si>
  <si>
    <t>Intel® Xeon® Platinum 8462Y+ Processor (60 MB Cache, 2.80 GHz), 300W</t>
  </si>
  <si>
    <t>Intel® Xeon® Gold 6438N Processor (60 MB Cache, 2.00 GHz), 205W</t>
  </si>
  <si>
    <t>Intel® Xeon® Gold 6428N Processor (60 MB Cache, 1.80 GHz), 185W</t>
  </si>
  <si>
    <t>Intel® Xeon® Gold 6421N Processor (60 MB Cache, 1.80 GHz), 185W</t>
  </si>
  <si>
    <t>Intel® Xeon® Gold 6414U Processor (60 MB Cache, 2.00 GHz), 250W</t>
  </si>
  <si>
    <t>Intel® Xeon® Gold 5418N Processor (45 MB Cache, 1.80 GHz), 165W</t>
  </si>
  <si>
    <t>Intel® Xeon® Gold 5412U Processor (45 MB Cache, 2.10 GHz), 185W</t>
  </si>
  <si>
    <t>Intel® Xeon® Gold 5411N Processor (45 MB Cache, 1.90 GHz), 165W</t>
  </si>
  <si>
    <t>Intel® Xeon® Silver 4416+ Processor (37.5 MB Cache, 2.00 GHz), 165W</t>
  </si>
  <si>
    <t>Intel® Xeon® Silver 4410Y Processor (30 MB Cache, 2.00 GHz), 150W</t>
  </si>
  <si>
    <t>Intel® Xeon® Bronze 3408U Processor (22.5 MB Cache, 1.80 GHz), 125W</t>
  </si>
  <si>
    <t>Intel® Xeon® Platinum 8571N Processor (300M Cache, 2.40 GHz), 300W</t>
  </si>
  <si>
    <t>Intel® Xeon® Platinum 8558U Processor (260M Cache, 2.00 GHz), 300W</t>
  </si>
  <si>
    <t>Intel® Xeon® Gold 6548N Processor (60M Cache, 2.80 GHz), 250W</t>
  </si>
  <si>
    <t>Intel® Xeon® Gold 6538N Processor (60M Cache, 2.10 GHz), 205W</t>
  </si>
  <si>
    <t>Intel® Xeon® Gold 5512U Processor (52.5M Cache, 2.10 GHz), 185W</t>
  </si>
  <si>
    <t>Intel® Xeon® Silver 4516Y+ Processor (45M Cache, 2.20 GHz), 185W</t>
  </si>
  <si>
    <t>Intel® Xeon® Silver 4514Y Processor (30M Cache, 2.00 GHz), 150W</t>
  </si>
  <si>
    <t>Intel® Xeon® Silver 4510 Processor (30M Cache, 2.40 GHz), 150 W</t>
  </si>
  <si>
    <t>Intel® Server D50DNP Liquid Cooled  Modeules</t>
  </si>
  <si>
    <t>PCIe_R2312</t>
  </si>
  <si>
    <t>Compatibility and Stress</t>
  </si>
  <si>
    <t>Basic installation and compatibility</t>
  </si>
  <si>
    <t>Basic Installation</t>
  </si>
  <si>
    <t>Level Code</t>
  </si>
  <si>
    <r>
      <rPr>
        <b/>
        <sz val="11"/>
        <color theme="1"/>
        <rFont val="Aptos Narrow"/>
        <family val="2"/>
        <scheme val="minor"/>
      </rPr>
      <t>Overview:</t>
    </r>
    <r>
      <rPr>
        <sz val="11"/>
        <color theme="1"/>
        <rFont val="Aptos Narrow"/>
        <family val="2"/>
        <scheme val="minor"/>
      </rPr>
      <t xml:space="preserve">
</t>
    </r>
    <r>
      <rPr>
        <b/>
        <sz val="11"/>
        <color theme="1"/>
        <rFont val="Aptos Narrow"/>
        <family val="2"/>
        <scheme val="minor"/>
      </rPr>
      <t>*</t>
    </r>
    <r>
      <rPr>
        <sz val="11"/>
        <color theme="1"/>
        <rFont val="Aptos Narrow"/>
        <family val="2"/>
        <scheme val="minor"/>
      </rPr>
      <t xml:space="preserve"> The purpose of this tool is to allow users to view all Intel(R) and 3rd party hardware validated for specific product families and configurations. This facilitates the ordering, maintaining, and enhancing of servers by providing a comprehensive overview of compatible components.
</t>
    </r>
    <r>
      <rPr>
        <b/>
        <sz val="11"/>
        <color theme="1"/>
        <rFont val="Aptos Narrow"/>
        <family val="2"/>
        <scheme val="minor"/>
      </rPr>
      <t>*</t>
    </r>
    <r>
      <rPr>
        <sz val="11"/>
        <color theme="1"/>
        <rFont val="Aptos Narrow"/>
        <family val="2"/>
        <scheme val="minor"/>
      </rPr>
      <t xml:space="preserve"> This tool is divided into two main sections: 
    1) Compatibility List tab. 
    2) Detailed information for specific product families and Intel(R) and 3rd party hardware validated tabs.
</t>
    </r>
    <r>
      <rPr>
        <b/>
        <sz val="11"/>
        <color theme="1"/>
        <rFont val="Aptos Narrow"/>
        <family val="2"/>
        <scheme val="minor"/>
      </rPr>
      <t>Usage:</t>
    </r>
    <r>
      <rPr>
        <sz val="11"/>
        <color theme="1"/>
        <rFont val="Aptos Narrow"/>
        <family val="2"/>
        <scheme val="minor"/>
      </rPr>
      <t xml:space="preserve">
1) look for the Intel(R) Server Platform. 
2) Use the gray rectangles buttons over the background grey cells to select the validated hardware. 
3) If more hardware details are needed, users can look up the hardware components by the tabs.
</t>
    </r>
    <r>
      <rPr>
        <b/>
        <sz val="11"/>
        <color theme="1"/>
        <rFont val="Aptos Narrow"/>
        <family val="2"/>
        <scheme val="minor"/>
      </rPr>
      <t xml:space="preserve">* </t>
    </r>
    <r>
      <rPr>
        <sz val="11"/>
        <color theme="1"/>
        <rFont val="Aptos Narrow"/>
        <family val="2"/>
        <scheme val="minor"/>
      </rPr>
      <t xml:space="preserve">The maximum supported processor TDP at the system level may be lower than what the server board can support. Supported power, thermal, and configuration limits of the chosen server chassis need to be considered to determine if the system can support the maximum processor TDP limit of the server board. Refer to the server chassis/system documentation for additional guidance.
</t>
    </r>
  </si>
  <si>
    <t>Model #</t>
  </si>
  <si>
    <t>Model Name</t>
  </si>
  <si>
    <t>Interface</t>
  </si>
  <si>
    <t>FormF</t>
  </si>
  <si>
    <t>Cache Size</t>
  </si>
  <si>
    <t>Toshiba</t>
  </si>
  <si>
    <t>2.5 inch</t>
  </si>
  <si>
    <t>HDD</t>
  </si>
  <si>
    <t>2.5 x 15mm</t>
  </si>
  <si>
    <t>N/A</t>
  </si>
  <si>
    <t>M.2 2280</t>
  </si>
  <si>
    <t>SSD</t>
  </si>
  <si>
    <t>1.92TB</t>
  </si>
  <si>
    <t>240GB</t>
  </si>
  <si>
    <t>480GB</t>
  </si>
  <si>
    <t>960GB</t>
  </si>
  <si>
    <t>3.5 inch</t>
  </si>
  <si>
    <t>8TB</t>
  </si>
  <si>
    <t>10TB</t>
  </si>
  <si>
    <t>6TB</t>
  </si>
  <si>
    <t>4TB</t>
  </si>
  <si>
    <t>400GB</t>
  </si>
  <si>
    <t>800GB</t>
  </si>
  <si>
    <t>1600GB</t>
  </si>
  <si>
    <t>1.6TB</t>
  </si>
  <si>
    <t>3.2TB</t>
  </si>
  <si>
    <t>2TB</t>
  </si>
  <si>
    <t>1TB</t>
  </si>
  <si>
    <t>2.5 x 7mm</t>
  </si>
  <si>
    <t>3.84TB</t>
  </si>
  <si>
    <t>7.68TB</t>
  </si>
  <si>
    <t>Kioxia</t>
  </si>
  <si>
    <t>15.36TB</t>
  </si>
  <si>
    <t>6.4TB</t>
  </si>
  <si>
    <t>3.0</t>
  </si>
  <si>
    <t>3200GB</t>
  </si>
  <si>
    <t>MG08SCA16TA</t>
  </si>
  <si>
    <t>MG08SCA Series</t>
  </si>
  <si>
    <t>16TB</t>
  </si>
  <si>
    <t>4.0</t>
  </si>
  <si>
    <t>1920GB</t>
  </si>
  <si>
    <t>MG08SCA16TE</t>
  </si>
  <si>
    <t>MG08ACA16TA</t>
  </si>
  <si>
    <t>MG08ACA Series</t>
  </si>
  <si>
    <t>MG08ACA16TE</t>
  </si>
  <si>
    <t>3.8TB</t>
  </si>
  <si>
    <t>5300 PRO</t>
  </si>
  <si>
    <t>MTFDDAK1T9TDS-1AW1ZABYY</t>
  </si>
  <si>
    <t>MTFDDAK1T9TDT-1AW15ABYY</t>
  </si>
  <si>
    <t>5300 MAX</t>
  </si>
  <si>
    <t>MTFDDAK1T9TDT-1AW16ABYY</t>
  </si>
  <si>
    <t>MTFDDAK1T9TDT-1AW1ZABYY</t>
  </si>
  <si>
    <t>MTFDDAK240TDS-1AW1ZABYY</t>
  </si>
  <si>
    <t>MTFDDAK240TDT-1AW15ABYY</t>
  </si>
  <si>
    <t>MTFDDAK240TDT-1AW16ABYY</t>
  </si>
  <si>
    <t>MTFDDAK240TDT-1AW1ZABYY</t>
  </si>
  <si>
    <t>MTFDDAK3T8TDS-1AW1ZABYY</t>
  </si>
  <si>
    <t>MTFDDAK3T8TDT-1AW15ABYY</t>
  </si>
  <si>
    <t>MTFDDAK3T8TDT-1AW16ABYY</t>
  </si>
  <si>
    <t>MTFDDAK3T8TDT-1AW1ZABYY</t>
  </si>
  <si>
    <t>MTFDDAK480TDS-1AW1ZABYY</t>
  </si>
  <si>
    <t>MTFDDAK480TDT-1AW15ABYY</t>
  </si>
  <si>
    <t>MTFDDAK480TDT-1AW16ABYY</t>
  </si>
  <si>
    <t>MTFDDAK480TDT-1AW1ZABYY</t>
  </si>
  <si>
    <t>7.6TB</t>
  </si>
  <si>
    <t>MTFDDAK7T6TDS-1AW1ZABYY</t>
  </si>
  <si>
    <t>MTFDDAK960TDS-1AW1ZABYY</t>
  </si>
  <si>
    <t>MTFDDAK960TDT-1AW15ABYY</t>
  </si>
  <si>
    <t>MTFDDAK960TDT-1AW16ABYY</t>
  </si>
  <si>
    <t>MTFDDAK960TDT-1AW1ZABYY</t>
  </si>
  <si>
    <t>MTFDDAV1T9TDS-1AW15ABYY</t>
  </si>
  <si>
    <t>MTFDDAV1T9TDS-1AW16ABYY</t>
  </si>
  <si>
    <t>MTFDDAV1T9TDS-1AW1ZABYY</t>
  </si>
  <si>
    <t>MTFDDAV240TDS-1AW15ABYY</t>
  </si>
  <si>
    <t>MTFDDAV240TDS-1AW16ABYY</t>
  </si>
  <si>
    <t>MTFDDAV240TDS-1AW1ZABYY</t>
  </si>
  <si>
    <t>MTFDDAV480TDS-1AW15ABYY</t>
  </si>
  <si>
    <t>MTFDDAV480TDS-1AW16ABYY</t>
  </si>
  <si>
    <t>MTFDDAV480TDS-1AW1ZABYY</t>
  </si>
  <si>
    <t>MTFDDAV960TDS-1AW15ABYY</t>
  </si>
  <si>
    <t>MTFDDAV960TDS-1AW16ABYY</t>
  </si>
  <si>
    <t>MTFDDAV960TDS-1AW1ZABYY</t>
  </si>
  <si>
    <t>MZ7L31T9HBLT-00A07</t>
  </si>
  <si>
    <t>SSD PM893</t>
  </si>
  <si>
    <t>MZ7L3240HCHQ-00A07</t>
  </si>
  <si>
    <t>MZ7L33T8HBLT-00A07</t>
  </si>
  <si>
    <t>MZ7L3480HCHQ-00A07</t>
  </si>
  <si>
    <t>MZ7L37T6HBLA-00A07</t>
  </si>
  <si>
    <t>MZ7L3960HCJR-00A07</t>
  </si>
  <si>
    <t>Seagate</t>
  </si>
  <si>
    <t>ST10000NM022B</t>
  </si>
  <si>
    <t>Exos 7E10</t>
  </si>
  <si>
    <t>1200</t>
  </si>
  <si>
    <t>ST10000NM021B</t>
  </si>
  <si>
    <t>600</t>
  </si>
  <si>
    <t>256MB</t>
  </si>
  <si>
    <t>7600GB</t>
  </si>
  <si>
    <t>M.2 22110</t>
  </si>
  <si>
    <t>ST10000NM020B</t>
  </si>
  <si>
    <t>ST10000NM019B</t>
  </si>
  <si>
    <t>ST10000NM018B</t>
  </si>
  <si>
    <t>ST10000NM017B</t>
  </si>
  <si>
    <t>Enterprise Capacity 3.5 HDD</t>
  </si>
  <si>
    <t>ST8000NM022B</t>
  </si>
  <si>
    <t>MTFDKBA480TDZ-1AZ15ABYY</t>
  </si>
  <si>
    <t>7400 PRO</t>
  </si>
  <si>
    <t>MTFDKBA480TDZ-1AZ1ZABYY</t>
  </si>
  <si>
    <t>MTFDKBA960TDZ-1AZ15ABYY</t>
  </si>
  <si>
    <t>MTFDKBA960TDZ-1AZ1ZABYY</t>
  </si>
  <si>
    <t>MTFDKBG1T9TDZ-1AZ15ABYY</t>
  </si>
  <si>
    <t>MTFDKBG1T9TDZ-1AZ1ZABYY</t>
  </si>
  <si>
    <t>MTFDKBG1T9TDZ-1AZ45ABYY</t>
  </si>
  <si>
    <t>MTFDKBG3T8TDZ-1AZ15ABYY</t>
  </si>
  <si>
    <t>MTFDKBG3T8TDZ-1AZ1ZABYY</t>
  </si>
  <si>
    <t>MTFDKBG3T8TDZ-1AZ45ABYY</t>
  </si>
  <si>
    <t>MTFDKBG960TDZ-1AZ15ABYY</t>
  </si>
  <si>
    <t>MTFDKBG960TDZ-1AZ1ZABYY</t>
  </si>
  <si>
    <t>MTFDKBG960TDZ-1AZ45ABYY</t>
  </si>
  <si>
    <t>Intel</t>
  </si>
  <si>
    <t>ST8000NM021B</t>
  </si>
  <si>
    <t>ST8000NM020B</t>
  </si>
  <si>
    <t>MZQL21T9HCJS-00A07</t>
  </si>
  <si>
    <t>PM9A3 Series</t>
  </si>
  <si>
    <t>MZQL23T8HCJS-00A07</t>
  </si>
  <si>
    <t>MZQL2960HCJR-00A07</t>
  </si>
  <si>
    <t>30.72TB</t>
  </si>
  <si>
    <t>ST8000NM019B</t>
  </si>
  <si>
    <t>ST8000NM018B</t>
  </si>
  <si>
    <t>ST8000NM017B</t>
  </si>
  <si>
    <t>ST6000NM024B</t>
  </si>
  <si>
    <t>ST6000NM023B</t>
  </si>
  <si>
    <t>ST6000NM022B</t>
  </si>
  <si>
    <t>ST6000NM021B</t>
  </si>
  <si>
    <t>ST6000NM020B</t>
  </si>
  <si>
    <t>ST6000NM019B</t>
  </si>
  <si>
    <t>ST4000NM029B</t>
  </si>
  <si>
    <t>ST4000NM028B</t>
  </si>
  <si>
    <t>ST4000NM027B</t>
  </si>
  <si>
    <t>ST4000NM026B</t>
  </si>
  <si>
    <t>ST4000NM025B</t>
  </si>
  <si>
    <t>SSDPE2KE016T801</t>
  </si>
  <si>
    <t>SSD DC P4610 Series</t>
  </si>
  <si>
    <t>SSDPE2KE016T8OS</t>
  </si>
  <si>
    <t>SSDPE2KE032T801</t>
  </si>
  <si>
    <t>SSDPE2KE032T8OS</t>
  </si>
  <si>
    <t>SSDPE2KE064T801</t>
  </si>
  <si>
    <t>SSDPE2KE076T801</t>
  </si>
  <si>
    <t>SSDPE2KX010T801</t>
  </si>
  <si>
    <t>SSD DC P4510 Series</t>
  </si>
  <si>
    <t>SSDPE2KX020T801</t>
  </si>
  <si>
    <t>SSDPE2KX040T801</t>
  </si>
  <si>
    <t>SSDPE2KX080T801</t>
  </si>
  <si>
    <t>SSDPEK1A058GA01</t>
  </si>
  <si>
    <t>Optane™ SSD P1600X Series</t>
  </si>
  <si>
    <t>58GB</t>
  </si>
  <si>
    <t>SSDPEK1A118GA01</t>
  </si>
  <si>
    <t>118GB</t>
  </si>
  <si>
    <t>SSDPF21Q016TB01</t>
  </si>
  <si>
    <t>Optane™ SSD DC P5800X</t>
  </si>
  <si>
    <t>SSDPF21Q032TB01</t>
  </si>
  <si>
    <t>SSDPF21Q400GB01</t>
  </si>
  <si>
    <t>SSDPF21Q800GB01</t>
  </si>
  <si>
    <t>SSDPF2KX038TZ01</t>
  </si>
  <si>
    <t>SSD D7-P5510 Series</t>
  </si>
  <si>
    <t>SSDPF2KX038TZOS</t>
  </si>
  <si>
    <t>SSDPF2KX076TZ01</t>
  </si>
  <si>
    <t>SSDPF2KX076TZOS</t>
  </si>
  <si>
    <t>Solidigm</t>
  </si>
  <si>
    <t>SSDPF2NV153TZN1</t>
  </si>
  <si>
    <t>SSD D5-P5316 Series</t>
  </si>
  <si>
    <t>SSDPF2NV307TZN1</t>
  </si>
  <si>
    <t>SSD D3 S4510 Series</t>
  </si>
  <si>
    <t>SSDSC2KB019TZ01</t>
  </si>
  <si>
    <t>SSD D3-S4520 Series</t>
  </si>
  <si>
    <t>SSDSC2KB038TZ01</t>
  </si>
  <si>
    <t>SSDSC2KB076TZ01</t>
  </si>
  <si>
    <t>SSDSC2KB240G801</t>
  </si>
  <si>
    <t>SSDSC2KB240GZ01</t>
  </si>
  <si>
    <t>SSDSC2KB480GZ01</t>
  </si>
  <si>
    <t>SSDSC2KB960GZ01</t>
  </si>
  <si>
    <t>SSDSC2KG019TZ01</t>
  </si>
  <si>
    <t>SSD D3-S4620 Series</t>
  </si>
  <si>
    <t>SSDSC2KG038TZ01</t>
  </si>
  <si>
    <t>SSDSC2KG480GZ01</t>
  </si>
  <si>
    <t>SSDSC2KG960GZ01</t>
  </si>
  <si>
    <t>SSDSCKKB240GZ01</t>
  </si>
  <si>
    <t>SSDSCKKB480GZ01</t>
  </si>
  <si>
    <t>ST4000NM024B</t>
  </si>
  <si>
    <t>ST2000NM020B</t>
  </si>
  <si>
    <t>ST2000NM019B</t>
  </si>
  <si>
    <t>ST2000NM018B</t>
  </si>
  <si>
    <t>ST2000NM017B</t>
  </si>
  <si>
    <t>Western Digital</t>
  </si>
  <si>
    <t>Ultrastar DC HC550</t>
  </si>
  <si>
    <t>WUH721816ALE6L1</t>
  </si>
  <si>
    <t>WUH721818AL52L1</t>
  </si>
  <si>
    <t>18TB</t>
  </si>
  <si>
    <t>20TB</t>
  </si>
  <si>
    <t>MTFDKCC6T4TFC-1AZ15ABYY</t>
  </si>
  <si>
    <t>7400 MAX</t>
  </si>
  <si>
    <t>MTFDKCC3T2TFC-1AZ15ABYY</t>
  </si>
  <si>
    <t>MTFDKCC1T6TFC-1AZ15ABYY</t>
  </si>
  <si>
    <t>MTFDKCC800TFC-1AZ15ABYY</t>
  </si>
  <si>
    <t>MTFDKCB1T6TFC-1AZ15ABYY</t>
  </si>
  <si>
    <t>MTFDKCB800TFC-1AZ15ABYY</t>
  </si>
  <si>
    <t>MTFDKCC6T4TFC-1AZ1ZABYY</t>
  </si>
  <si>
    <t>MTFDKCC3T2TFC-1AZ1ZABYY</t>
  </si>
  <si>
    <t>MTFDKCC1T6TFC-1AZ1ZABYY</t>
  </si>
  <si>
    <t>MTFDKCC800TFC-1AZ1ZABYY</t>
  </si>
  <si>
    <t>MTFDKCB6T4TFC-1AZ45ABYY</t>
  </si>
  <si>
    <t>MTFDKCB3T2TFC-1AZ45ABYY</t>
  </si>
  <si>
    <t>MTFDKCB1T6TFC-1AZ45ABYY</t>
  </si>
  <si>
    <t>MTFDKCB800TFC-1AZ45ABYY</t>
  </si>
  <si>
    <t>MTFDKCC6T4TFC-1AZ4ZABYY</t>
  </si>
  <si>
    <t>MTFDKCC3T2TFC-1AZ4ZABYY</t>
  </si>
  <si>
    <t>MTFDKCC1T6TFC-1AZ4ZABYY</t>
  </si>
  <si>
    <t>MTFDKCC800TFC-1AZ4ZABYY</t>
  </si>
  <si>
    <t>MZQL215THBLA-00A07</t>
  </si>
  <si>
    <t>MTFDKCC7T6TDZ-1AZ15FCYY</t>
  </si>
  <si>
    <t>MTFDKCC7T6TDZ-1AZ15ABYY</t>
  </si>
  <si>
    <t>MTFDKCC3T8TDZ-1AZ15ABYY</t>
  </si>
  <si>
    <t>MTFDKCC1T9TDZ-1AZ15ABYY</t>
  </si>
  <si>
    <t>MTFDKCC960TDZ-1AZ15ABYY</t>
  </si>
  <si>
    <t>MTFDKCB7T6TDZ-1AZ15ABYY</t>
  </si>
  <si>
    <t>MTFDKCB3T8TDZ-1AZ15ABYY</t>
  </si>
  <si>
    <t>MTFDKCB1T9TDZ-1AZ15ABYY</t>
  </si>
  <si>
    <t>MTFDKCB960TDZ-1AZ15ABYY</t>
  </si>
  <si>
    <t>MTFDKCC7T6TDZ-1AZ1ZABYY</t>
  </si>
  <si>
    <t>MTFDKCC3T8TDZ-1AZ1ZABYY</t>
  </si>
  <si>
    <t>MTFDKCC1T9TDZ-1AZ1ZABYY</t>
  </si>
  <si>
    <t>MTFDKCC960TDZ-1AZ1ZABYY</t>
  </si>
  <si>
    <t>MTFDKCB7T6TDZ-1AZ1ZABYY</t>
  </si>
  <si>
    <t>MTFDKCB3T8TDZ-1AZ1ZABYY</t>
  </si>
  <si>
    <t>MTFDKCB1T9TDZ-1AZ1ZABYY</t>
  </si>
  <si>
    <t>MTFDKCB960TDZ-1AZ1ZABYY</t>
  </si>
  <si>
    <t>MTFDKCC7T6TDZ-1AZ4ZABYY</t>
  </si>
  <si>
    <t>MTFDKCC3T8TDZ-1AZ4ZABYY</t>
  </si>
  <si>
    <t>MTFDKCC1T9TDZ-1AZ4ZABYY</t>
  </si>
  <si>
    <t>MTFDKCC960TDZ-1AZ4ZABYY</t>
  </si>
  <si>
    <t>MTFDKCB7T6TDZ-1AZ4ZABYY</t>
  </si>
  <si>
    <t>MTFDKCB3T8TDZ-1AZ4ZABYY</t>
  </si>
  <si>
    <t>MTFDKCB1T9TDZ-1AZ4ZABYY</t>
  </si>
  <si>
    <t>MTFDKCB960TDZ-1AZ4ZABYY</t>
  </si>
  <si>
    <t xml:space="preserve">MZQL23T8HCLS-00A07 </t>
  </si>
  <si>
    <t>5400 MAX</t>
  </si>
  <si>
    <t>MTFDDAV960TGA-1BC16ABYY</t>
  </si>
  <si>
    <t>5400 PRO</t>
  </si>
  <si>
    <t>MTFDDAV480TGA-1BC16ABYY</t>
  </si>
  <si>
    <t>MTFDDAV240TGA-1BC16ABYY</t>
  </si>
  <si>
    <t>MTFDDAV960TGA-1BC15ABYY</t>
  </si>
  <si>
    <t>MTFDDAV480TGA-1BC15ABYY</t>
  </si>
  <si>
    <t>MTFDDAV240TGA-1BC15ABYY</t>
  </si>
  <si>
    <t>MTFDDAK3T8TGB-1BC1ZABYY</t>
  </si>
  <si>
    <t>MTFDDAK1T9TGB-1BC1ZABYY</t>
  </si>
  <si>
    <t>MTFDDAK960TGB-1BC1ZABYY</t>
  </si>
  <si>
    <t>MTFDDAK480TGB-1BC1ZABYY</t>
  </si>
  <si>
    <t>MTFDDAV960TGA-1BC1ZABYY</t>
  </si>
  <si>
    <t>MTFDDAV480TGA-1BC1ZABYY</t>
  </si>
  <si>
    <t>MTFDDAV240TGA-1BC1ZABYY</t>
  </si>
  <si>
    <t>MTFDDAK7T6TGA-1BC1ZABYY</t>
  </si>
  <si>
    <t>MTFDDAK3T8TGA-1BC1ZABYY</t>
  </si>
  <si>
    <t>MTFDDAK1T9TGA-1BC1ZABYY</t>
  </si>
  <si>
    <t>MTFDDAK960TGA-1BC1ZABYY</t>
  </si>
  <si>
    <t>MTFDDAK480TGA-1BC1ZABYY</t>
  </si>
  <si>
    <t>MTFDDAK240TGA-1BC1ZABYY</t>
  </si>
  <si>
    <t>KPM61MUG400G</t>
  </si>
  <si>
    <t>PM6-M</t>
  </si>
  <si>
    <t>KPM61MUG800G</t>
  </si>
  <si>
    <t>KPM61MUG1T60</t>
  </si>
  <si>
    <t>KPM61MUG3T20</t>
  </si>
  <si>
    <t>KPM61RUG960G</t>
  </si>
  <si>
    <t>PM6-R</t>
  </si>
  <si>
    <t>KPM61RUG1T92</t>
  </si>
  <si>
    <t>KPM61RUG3T84</t>
  </si>
  <si>
    <t>KPM61RUG7T68</t>
  </si>
  <si>
    <t>KPM61RUG15T3</t>
  </si>
  <si>
    <t>MTFDKBA800TFS-1BC1ZABYY</t>
  </si>
  <si>
    <t>7450 MAX</t>
  </si>
  <si>
    <t>800 GB</t>
  </si>
  <si>
    <t>MTFDKBA400TFS-1BC1ZABYY</t>
  </si>
  <si>
    <t>MTFDKBG3T8TFR-1BC1ZABYY</t>
  </si>
  <si>
    <t>7450 PRO</t>
  </si>
  <si>
    <t>MTFDKBG1T9TFR-1BC1ZABYY</t>
  </si>
  <si>
    <t>MTFDKBG960TFR-1BC1ZABYY</t>
  </si>
  <si>
    <t>MTFDKBG3T8TFR-1BC15ABYY</t>
  </si>
  <si>
    <t>MTFDKBG1T9TFR-1BC15ABYY</t>
  </si>
  <si>
    <t>MTFDKBG960TFR-1BC15ABYY</t>
  </si>
  <si>
    <t>PM7-V</t>
  </si>
  <si>
    <t>2250</t>
  </si>
  <si>
    <t>12.8TB</t>
  </si>
  <si>
    <t>KPM7VVUG6T40</t>
  </si>
  <si>
    <t>MZQL21T9HCJR-00A07</t>
  </si>
  <si>
    <t>15.3TB</t>
  </si>
  <si>
    <t>12.8 TB</t>
  </si>
  <si>
    <t>6.4 TB</t>
  </si>
  <si>
    <t>KCD8XRUG15T3</t>
  </si>
  <si>
    <t>CD8-R</t>
  </si>
  <si>
    <t>KCD8XRUG7T68</t>
  </si>
  <si>
    <t>KCD8XRUG3T84</t>
  </si>
  <si>
    <t>KCD8XRUG1T92</t>
  </si>
  <si>
    <t>KCD8XRUG960G</t>
  </si>
  <si>
    <t>KCD81RUG15T3</t>
  </si>
  <si>
    <t>KCD81RUG7T68</t>
  </si>
  <si>
    <t>KCD81RUG3T84</t>
  </si>
  <si>
    <t>KCD81RUG1T92</t>
  </si>
  <si>
    <t>KCD81RUG960G</t>
  </si>
  <si>
    <t>SSDPF2KE128T1N1</t>
  </si>
  <si>
    <t>SSD D7-P5620 Series</t>
  </si>
  <si>
    <t>SSDPF2KE064T1N1</t>
  </si>
  <si>
    <t>SSDPF2KE032T1N1</t>
  </si>
  <si>
    <t>SSDPF2KE016T1N1</t>
  </si>
  <si>
    <t>SSDPF2KX153T1N1</t>
  </si>
  <si>
    <t>SSD D7-P5520 Series</t>
  </si>
  <si>
    <t>SSDPF2KX076T1N1</t>
  </si>
  <si>
    <t>SSDPF2KX038T1N1</t>
  </si>
  <si>
    <t>SSDPF2KX019T1M1</t>
  </si>
  <si>
    <t>SSDPFVKX076T1OS</t>
  </si>
  <si>
    <t>E1.S 15mm</t>
  </si>
  <si>
    <t>SSDPFVKX076T1N1</t>
  </si>
  <si>
    <t>SSDPFUKX076T1OS</t>
  </si>
  <si>
    <t>E1.S 9.5mm</t>
  </si>
  <si>
    <t>SSDPFUKX076T1N1</t>
  </si>
  <si>
    <t>SSDPFVKX038T1OS</t>
  </si>
  <si>
    <t>SSDPFVKX038T1N1</t>
  </si>
  <si>
    <t>SSDPFUKX038T1OS</t>
  </si>
  <si>
    <t>SSDPFUKX038T1N1</t>
  </si>
  <si>
    <t>SSDPFUKX019T1OS</t>
  </si>
  <si>
    <t>SSDPFUKX019T1N1</t>
  </si>
  <si>
    <t>SSDPFVKX019T1OS</t>
  </si>
  <si>
    <t>SSDPFVKX019T1N1</t>
  </si>
  <si>
    <t>3.2 TB</t>
  </si>
  <si>
    <t>MTFDKCC12T8TFS-1BC1ZABYY</t>
  </si>
  <si>
    <t>MTFDKCC6T4TFS-1BC1ZABYY</t>
  </si>
  <si>
    <t>MTFDKCC3T2TFS-1BC1ZABYY</t>
  </si>
  <si>
    <t>MTFDKCC1T6TFS-1BC1ZABYY</t>
  </si>
  <si>
    <t>MTFDKCC800TFS-1BC1ZABYY</t>
  </si>
  <si>
    <t>MTFDKCB7T6TFR-1BC1ZABYY</t>
  </si>
  <si>
    <t>MTFDKCB3T8TFR-1BC1ZABYY</t>
  </si>
  <si>
    <t>MTFDKCB1T9TFR-1BC1ZABYY</t>
  </si>
  <si>
    <t>MTFDKCB960TFR-1BC1ZABYY</t>
  </si>
  <si>
    <t>MTFDKCC15T3TFR-1BC1ZABYY</t>
  </si>
  <si>
    <t>MTFDKCC7T6TFR-1BC1ZABYY</t>
  </si>
  <si>
    <t>MTFDKCC3T8TFR-1BC1ZABYY</t>
  </si>
  <si>
    <t>3.8 TB</t>
  </si>
  <si>
    <t>MTFDKCC1T9TFR-1BC1ZABYY</t>
  </si>
  <si>
    <t>MTFDKCC960TFR-1BC1ZABYY</t>
  </si>
  <si>
    <t>SSDPF2KE128T1OS</t>
  </si>
  <si>
    <t>SSDPF2KE064T1OS</t>
  </si>
  <si>
    <t>SSDPF2KE032T1OS</t>
  </si>
  <si>
    <t>SSDPF2KE016T1OS</t>
  </si>
  <si>
    <t>SSDPF2KX153T1OS</t>
  </si>
  <si>
    <t>SSDPF2KX076T1OS</t>
  </si>
  <si>
    <t>SSDPF2KX038T1OS</t>
  </si>
  <si>
    <t>SSDPF2KX019T1OS</t>
  </si>
  <si>
    <t>MG10SCA20TEY</t>
  </si>
  <si>
    <t>MG10SCA Series</t>
  </si>
  <si>
    <t>MG10SCA20TE</t>
  </si>
  <si>
    <t>MG10SCA20TAY</t>
  </si>
  <si>
    <t>MG10SCA20TA</t>
  </si>
  <si>
    <t>MG10SCA18TEY</t>
  </si>
  <si>
    <t>MG10SCA18TE</t>
  </si>
  <si>
    <t>MG10SCA18TAY</t>
  </si>
  <si>
    <t>MG10SCA18TA</t>
  </si>
  <si>
    <t>MG10ACP18TE</t>
  </si>
  <si>
    <t>MG10ACA Series</t>
  </si>
  <si>
    <t>MG10ACP20TE</t>
  </si>
  <si>
    <t>MG10ACP20TA</t>
  </si>
  <si>
    <t>MG10ACP18TA</t>
  </si>
  <si>
    <t>MG10ACA20TEY</t>
  </si>
  <si>
    <t>MG10ACA20TE</t>
  </si>
  <si>
    <t>MG10ACA20TAY</t>
  </si>
  <si>
    <t>MG10ACA20TA</t>
  </si>
  <si>
    <t>MG10ACA18TEY</t>
  </si>
  <si>
    <t>MG10ACA18TE</t>
  </si>
  <si>
    <t>MG10ACA18TAY</t>
  </si>
  <si>
    <t>MG10ACA18TA</t>
  </si>
  <si>
    <t>MZQLB3T8HALS-00007</t>
  </si>
  <si>
    <t>SSD PM983 Series</t>
  </si>
  <si>
    <t>3.1</t>
  </si>
  <si>
    <t>MZQLB960HAJR-00007</t>
  </si>
  <si>
    <t>MZILG3T8HCLS-00A07</t>
  </si>
  <si>
    <t>PM1653 Series</t>
  </si>
  <si>
    <t>2400</t>
  </si>
  <si>
    <t>MZ1L21T9HCLS-00A07</t>
  </si>
  <si>
    <t>ST6000NM024A</t>
  </si>
  <si>
    <t>SBFPF2BV153T001</t>
  </si>
  <si>
    <t>SSD D5-P5336 Series</t>
  </si>
  <si>
    <t>Phison</t>
  </si>
  <si>
    <t>S1201K007T68029T2100</t>
  </si>
  <si>
    <t>SA50P</t>
  </si>
  <si>
    <t>B1200K01960GP011T0200</t>
  </si>
  <si>
    <t>BA50P</t>
  </si>
  <si>
    <t>XP106H007T68P028T1900</t>
  </si>
  <si>
    <t>X100P</t>
  </si>
  <si>
    <t>XP106H006T40E028T1900</t>
  </si>
  <si>
    <t>X100E</t>
  </si>
  <si>
    <t>Vendor Name</t>
  </si>
  <si>
    <t>Vendor</t>
  </si>
  <si>
    <t>Model Number/  Order code</t>
  </si>
  <si>
    <t>Keying</t>
  </si>
  <si>
    <t>FormF (H X L)</t>
  </si>
  <si>
    <t>RAID Cache Size</t>
  </si>
  <si>
    <t>RAID Level Supported</t>
  </si>
  <si>
    <t>Drive Size/ Data Transfer Rate</t>
  </si>
  <si>
    <t># of Internal Ports</t>
  </si>
  <si>
    <t># of External Ports</t>
  </si>
  <si>
    <t>Connection Type</t>
  </si>
  <si>
    <t>SubType</t>
  </si>
  <si>
    <t>PCIe 3.0</t>
  </si>
  <si>
    <t>RAID</t>
  </si>
  <si>
    <t>Low Profile</t>
  </si>
  <si>
    <t>12Gb/s</t>
  </si>
  <si>
    <t>X8</t>
  </si>
  <si>
    <t>x16</t>
  </si>
  <si>
    <t>Full Height</t>
  </si>
  <si>
    <t>10/100/1000 Mb/s</t>
  </si>
  <si>
    <t>Rj-45</t>
  </si>
  <si>
    <t>Ethernet</t>
  </si>
  <si>
    <t>RJ-45</t>
  </si>
  <si>
    <t>10GbE</t>
  </si>
  <si>
    <t>SPF+</t>
  </si>
  <si>
    <t>40GbE</t>
  </si>
  <si>
    <t>QSFP</t>
  </si>
  <si>
    <t>InfiniBand</t>
  </si>
  <si>
    <t>PCIe 2.1</t>
  </si>
  <si>
    <t>Storage</t>
  </si>
  <si>
    <t>X710DA4FH</t>
  </si>
  <si>
    <t>Intel Ethernet Converged Network Adapter X710-DA4</t>
  </si>
  <si>
    <t>10GbE/1GbE</t>
  </si>
  <si>
    <t>X710DA2</t>
  </si>
  <si>
    <t>Intel Ethernet Converged Network Adapter X710-DA2</t>
  </si>
  <si>
    <t>Cornelis Networks</t>
  </si>
  <si>
    <t>100HFA016LS</t>
  </si>
  <si>
    <t>Omni-Path Host Fabric Interface Adapter 100 Series 1 Port PCIe x16 (Low Profile)</t>
  </si>
  <si>
    <t>Omni-Path</t>
  </si>
  <si>
    <t>SFP+</t>
  </si>
  <si>
    <t>0, 1, 10, 5</t>
  </si>
  <si>
    <t>I350T4V2</t>
  </si>
  <si>
    <t>Intel Ethernet Server Adapter I350-T4V2</t>
  </si>
  <si>
    <t>0, 1, 10</t>
  </si>
  <si>
    <t>Full height</t>
  </si>
  <si>
    <t>100HFA016FS</t>
  </si>
  <si>
    <t>Intel Omni-Path Host Fabric Interface Adapter 100 Series 1 Port PCIe x16 (Standard)</t>
  </si>
  <si>
    <t>100GbE</t>
  </si>
  <si>
    <t>X550T2</t>
  </si>
  <si>
    <t>Intel Ethernet Converged Network Adapter X550-T2</t>
  </si>
  <si>
    <t>XXV710DA2</t>
  </si>
  <si>
    <t>Intel Ethernet Network Adapter XXV710-DA2</t>
  </si>
  <si>
    <t>25GbE</t>
  </si>
  <si>
    <t>SFP</t>
  </si>
  <si>
    <t>XXV710DA1</t>
  </si>
  <si>
    <t xml:space="preserve">Intel Ethernet Network Adapter XXV710-DA1 </t>
  </si>
  <si>
    <t>Mellanox</t>
  </si>
  <si>
    <t>MCX516A-CCAT</t>
  </si>
  <si>
    <t>Mellanox ConnectX-5 EN Adapter Card</t>
  </si>
  <si>
    <t>QSFP28</t>
  </si>
  <si>
    <t>Low &amp; Full</t>
  </si>
  <si>
    <t>MCX515A-CCAT</t>
  </si>
  <si>
    <t>SFP28</t>
  </si>
  <si>
    <t>NVIDIA</t>
  </si>
  <si>
    <t>MCX556A-EDAT</t>
  </si>
  <si>
    <t>Mellanox ConnectX-5 VPI InfiniBand Host Channel Adapter</t>
  </si>
  <si>
    <t>MCX516A-BDAT</t>
  </si>
  <si>
    <t>MCX516A-CDAT</t>
  </si>
  <si>
    <t>MCX653105A-ECAT</t>
  </si>
  <si>
    <t>Mellanox ConnectX-6 VPI Adapter Card</t>
  </si>
  <si>
    <t xml:space="preserve"> QSFP56</t>
  </si>
  <si>
    <t>200GbE</t>
  </si>
  <si>
    <t>E810CQDA2</t>
  </si>
  <si>
    <t>Intel Ethernet Network Adapter E810-CQDA2</t>
  </si>
  <si>
    <t>PCIe 4.0</t>
  </si>
  <si>
    <t>100/50/25/10/1GbE</t>
  </si>
  <si>
    <t>E810CQDA1</t>
  </si>
  <si>
    <t>Intel Ethernet Network Adapter E810-CQDA1</t>
  </si>
  <si>
    <t>100/50/25/10GbE</t>
  </si>
  <si>
    <t>E810XXVDA2</t>
  </si>
  <si>
    <t>Intel Ethernet Network Adapter E810-XXVDA2</t>
  </si>
  <si>
    <t xml:space="preserve">25/10/1GbE </t>
  </si>
  <si>
    <t>Broadcom</t>
  </si>
  <si>
    <t xml:space="preserve">Broadcom Network Card </t>
  </si>
  <si>
    <t>BCM957508-P2100G</t>
  </si>
  <si>
    <t xml:space="preserve">QSFP56 </t>
  </si>
  <si>
    <t>MCX653106A-HDAT</t>
  </si>
  <si>
    <t>QSFP56</t>
  </si>
  <si>
    <t>MCX653106A-ECAT</t>
  </si>
  <si>
    <t>Compute</t>
  </si>
  <si>
    <t>X710T2LOCPV3</t>
  </si>
  <si>
    <t>Intel Ethernet Network Adapter X710-T2L for OCP 3.0</t>
  </si>
  <si>
    <t>OCP3</t>
  </si>
  <si>
    <t xml:space="preserve">10GbE/5Gbe/2.5GbE/1GbE/100Mb </t>
  </si>
  <si>
    <t xml:space="preserve"> RJ45</t>
  </si>
  <si>
    <t>X710T2L</t>
  </si>
  <si>
    <t>Intel Ethernet Network Adapter X710-T2L</t>
  </si>
  <si>
    <t>X710T4L</t>
  </si>
  <si>
    <t>Intel Ethernet Network Adapter X710-T4L</t>
  </si>
  <si>
    <t xml:space="preserve">10GbE/5GbE/2.5GbE/1GbE/100Mb </t>
  </si>
  <si>
    <t>X710DA4OCPV3</t>
  </si>
  <si>
    <t>Intel Ethernet Network Adapter X710 for OCP 3.0</t>
  </si>
  <si>
    <t>10/1GbE</t>
  </si>
  <si>
    <t xml:space="preserve">SFP+ </t>
  </si>
  <si>
    <t>E810CQDA2OCPV3</t>
  </si>
  <si>
    <t>Intel Ethernet Network Adapter E810-CQDA2 for OCP 3.0</t>
  </si>
  <si>
    <t xml:space="preserve">100/50/25/10/1GbE </t>
  </si>
  <si>
    <t>E810XXVDA4</t>
  </si>
  <si>
    <t>Intel Ethernet Network Adapter E810-XXVDA4</t>
  </si>
  <si>
    <t xml:space="preserve">Full Height </t>
  </si>
  <si>
    <t>25/10/1GbE</t>
  </si>
  <si>
    <t>E810XXVDA2OCPV3</t>
  </si>
  <si>
    <t>Intel Ethernet Network Adapter E810-XXVDA2 for OCP 3.0</t>
  </si>
  <si>
    <t xml:space="preserve"> 25/10/1GbE </t>
  </si>
  <si>
    <t xml:space="preserve"> SFP28</t>
  </si>
  <si>
    <t>RS3P4TF160F</t>
  </si>
  <si>
    <t>Intel RAID Adapter RS3P4TF160F</t>
  </si>
  <si>
    <t>4GB</t>
  </si>
  <si>
    <t xml:space="preserve"> 0, 1, 10, 5, 50, 6, 60</t>
  </si>
  <si>
    <t>RS3P4QF160J</t>
  </si>
  <si>
    <t>Intel Storage Adapter RS3P4QF160J</t>
  </si>
  <si>
    <t xml:space="preserve"> JBOD Only</t>
  </si>
  <si>
    <t>RS3P4GF016J</t>
  </si>
  <si>
    <t>Intel Storage Adapter RS3P4GF016J</t>
  </si>
  <si>
    <t xml:space="preserve">100GbE </t>
  </si>
  <si>
    <t>HHHL</t>
  </si>
  <si>
    <t>FHFLDW</t>
  </si>
  <si>
    <t>MCX653105A-HDAT</t>
  </si>
  <si>
    <t>E810CQDA1OCPV3</t>
  </si>
  <si>
    <t>Intel Ethernet Network Adapter E810-CQDA1 for OCP 3.0</t>
  </si>
  <si>
    <t>NIC</t>
  </si>
  <si>
    <t>9560-8i</t>
  </si>
  <si>
    <t>Broadcom MegaRAID 9560-8i</t>
  </si>
  <si>
    <t>9560-16i</t>
  </si>
  <si>
    <t>Broadcom MegaRAID 9560-16i</t>
  </si>
  <si>
    <t>9500-8i</t>
  </si>
  <si>
    <t>Broadcom HBA 9500-8i</t>
  </si>
  <si>
    <t>9500-8e</t>
  </si>
  <si>
    <t>Broadcom HBA 9500-8e</t>
  </si>
  <si>
    <t>9500-16i</t>
  </si>
  <si>
    <t>Broadcom HBA 9500-16i</t>
  </si>
  <si>
    <t>9500-16e</t>
  </si>
  <si>
    <t>Broadcom HBA 9500-16e</t>
  </si>
  <si>
    <t>RS3P4MF088F</t>
  </si>
  <si>
    <t>Intel RAID Adapter RS3P4MF088F</t>
  </si>
  <si>
    <t>X710DA2OCPV3</t>
  </si>
  <si>
    <t>Intel Ethernet Network Adapter X710-DA2 for OCP 3.0</t>
  </si>
  <si>
    <t>X710T4LOCPV3</t>
  </si>
  <si>
    <t>Intel Ethernet Network Adapter X710-T4L for OCP 3.0</t>
  </si>
  <si>
    <t xml:space="preserve"> 10GbE/5GbE/2.5GbE/1GbE/100Mb</t>
  </si>
  <si>
    <t>RJ45</t>
  </si>
  <si>
    <t>X710DA4G1P5</t>
  </si>
  <si>
    <t>Intel® Ethernet Converged Network Adapter X710-DA4</t>
  </si>
  <si>
    <t>E810XXVDA4LG1P5</t>
  </si>
  <si>
    <t>Intel® Ethernet Network Adapter E810-XXVDA4 (LP)</t>
  </si>
  <si>
    <t>E8102CQDA2G1P5</t>
  </si>
  <si>
    <t>Intel® Ethernet Network Adapter E810-2CQDA2</t>
  </si>
  <si>
    <t>200GbE/100GbE/50GbE</t>
  </si>
  <si>
    <t>A100-80GB</t>
  </si>
  <si>
    <t>A100-80GB for PCIe / P1001 SKU 230</t>
  </si>
  <si>
    <t>A16</t>
  </si>
  <si>
    <t>A16 for PCIe / PG171 SKU 200</t>
  </si>
  <si>
    <t>A40</t>
  </si>
  <si>
    <t>A40 for PCIe / PG133 SKU 200</t>
  </si>
  <si>
    <t>A2</t>
  </si>
  <si>
    <t>A2 for PCIe / PG179 SKU 220</t>
  </si>
  <si>
    <t>BCM957508-P425G</t>
  </si>
  <si>
    <t>X710DA4G2P5</t>
  </si>
  <si>
    <t>Ethernet Converged Network Adapter X710-DA4 (LP)</t>
  </si>
  <si>
    <t>BCM957504-P425G</t>
  </si>
  <si>
    <t>PCIe 4x25G HHHL Adapter</t>
  </si>
  <si>
    <t>PCI Express 4.0</t>
  </si>
  <si>
    <t>MCX75310AAS-NEAT</t>
  </si>
  <si>
    <t>ConnectX-7 InfiniBand NDR Single Port OSFP</t>
  </si>
  <si>
    <t>PCI Express 5.0</t>
  </si>
  <si>
    <t>400Gb</t>
  </si>
  <si>
    <t>OSFP</t>
  </si>
  <si>
    <t>MCX75310AAS-HEAT</t>
  </si>
  <si>
    <t>ConnectX-7 InfiniBand NDR200 Single Port, OSFP no opt for extension</t>
  </si>
  <si>
    <t>200Gb</t>
  </si>
  <si>
    <t>MCX75310AAS-NEAL</t>
  </si>
  <si>
    <t>MCX75310AAS-HEAL</t>
  </si>
  <si>
    <t>9540-8i</t>
  </si>
  <si>
    <t>Broadcom MegaRAID 9540-8i</t>
  </si>
  <si>
    <t>-</t>
  </si>
  <si>
    <t>0, 00, 1, 10</t>
  </si>
  <si>
    <t>One x8 SFF-8654</t>
  </si>
  <si>
    <t>9600-24i</t>
  </si>
  <si>
    <t>Broadcom eHBA 9600-24i Tri-Mode Storage Adapter</t>
  </si>
  <si>
    <t>24Gb/s</t>
  </si>
  <si>
    <t>3 ×8 SFF-8654</t>
  </si>
  <si>
    <t>9600W-16e</t>
  </si>
  <si>
    <t>Broadcom eHBA 9600W-16e Tri-Mode Storage Adapter</t>
  </si>
  <si>
    <t>2 ×8 SFF-8654</t>
  </si>
  <si>
    <t>9670W-16i</t>
  </si>
  <si>
    <t>Broadcom MegaRAID 9670W-16i</t>
  </si>
  <si>
    <t>8GB</t>
  </si>
  <si>
    <t>0, 1, 10, 5, 50, 6, 60</t>
  </si>
  <si>
    <t>VROCPREMKEY</t>
  </si>
  <si>
    <t>Intel Virtual RAID on CPU - premium VROCPREMKEY</t>
  </si>
  <si>
    <t>Software License</t>
  </si>
  <si>
    <t>VROCSTANKEY</t>
  </si>
  <si>
    <t>Intel Virtual RAID on CPU - standard VROCSTANKEY</t>
  </si>
  <si>
    <t>MCX623106AN-CDAT</t>
  </si>
  <si>
    <t>ConnectX-6 Dx EN Adapter Card 100GbE, Crypto Disabled, PCIe 4.0 x16</t>
  </si>
  <si>
    <t>900-21010-0000-000</t>
  </si>
  <si>
    <t>H100 PCIe (80GB)</t>
  </si>
  <si>
    <t>PCIe 5.0</t>
  </si>
  <si>
    <t>9580-8i8e</t>
  </si>
  <si>
    <t>Broadcom MegaRAID 9580-8i8e</t>
  </si>
  <si>
    <t>0, 1, 10, 5, 6, 60</t>
  </si>
  <si>
    <t>9540-2M2</t>
  </si>
  <si>
    <t>Broadcom MegaRAID 9540-2M2</t>
  </si>
  <si>
    <t>0, 1</t>
  </si>
  <si>
    <t>BCM957504-N1100G</t>
  </si>
  <si>
    <t>Broadcom BCM957504-N1100G</t>
  </si>
  <si>
    <t>OCP 3.0</t>
  </si>
  <si>
    <t>BCM957508-N2100G</t>
  </si>
  <si>
    <t>Broadcom BCM957508-N2100G</t>
  </si>
  <si>
    <t>MCX623436AN-CDAB</t>
  </si>
  <si>
    <t>ConnectX-6 Dx EN Adapter Card OCP 3.0 Dual Port 100GbE, Crypto Disabled</t>
  </si>
  <si>
    <t>MZ1L23T8HBLA-00A07</t>
  </si>
  <si>
    <t>SSD PM9A3</t>
  </si>
  <si>
    <t>Samsung PM9A3, 3.84TB, M.2 22110, PCI Express 4.0 x4,MLC,non-WT,NVMe PCIe</t>
  </si>
  <si>
    <t>MTFDKCC15T3TGP-1BK1JABYY</t>
  </si>
  <si>
    <t>7500 PRO</t>
  </si>
  <si>
    <t>U.3 (15mm)</t>
  </si>
  <si>
    <t>Micron 7500 PRO, 15.3TB, U.3 (15mm), PCI Express 4.0 x4, SIE TLC 1DWPD</t>
  </si>
  <si>
    <t>XP106H017T68P028T1900</t>
  </si>
  <si>
    <t>EX710DA2G2P5</t>
  </si>
  <si>
    <t>EX710DA2G2P5 (PCIe 4.0 x8, dual-port, SFP+, 10GbE/1GbE, Intel X710-DA2, network interface card)</t>
  </si>
  <si>
    <t>EX710DA4FHG2P5</t>
  </si>
  <si>
    <t>EX710DA4FHG2P5 (PCIe 4.0 x8, quad-port, SFP+, 10GbE/1GbE, Intel X710-DA4, network interface card)</t>
  </si>
  <si>
    <t>Solidigm SSD D7-P5336 Series, 15.36TB, 2.5 x 15mm, PCI Express 4.0 x4, U.2 3D5 No Opal</t>
  </si>
  <si>
    <t>Windows Server 2025 Datacenter (LTSC)</t>
  </si>
  <si>
    <t>Enterprise Linux 9.4</t>
  </si>
  <si>
    <t>Linux Enterprise Server* 15 SP6</t>
  </si>
  <si>
    <t>ESXi* 8.0 Update 3</t>
  </si>
  <si>
    <t>24.04 LTS</t>
  </si>
  <si>
    <t>Linux 9.4</t>
  </si>
  <si>
    <t>Linux 12.6</t>
  </si>
  <si>
    <t>Microsoft Windows* Server 2025 Datacenter (LTSC)</t>
  </si>
  <si>
    <t>Stream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</si>
</sst>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rial"/>
      <family val="2"/>
    </font>
    <font>
      <b/>
      <sz val="10"/>
      <name val="Aptos Narrow"/>
      <family val="2"/>
      <scheme val="minor"/>
    </font>
    <font>
      <sz val="10"/>
      <name val="Aptos Narrow"/>
      <family val="2"/>
      <scheme val="minor"/>
    </font>
    <font>
      <sz val="10"/>
      <name val="Arial"/>
      <family val="2"/>
    </font>
    <font>
      <sz val="11"/>
      <color indexed="8"/>
      <name val="Calibri"/>
      <family val="2"/>
    </font>
    <font>
      <sz val="10"/>
      <color theme="1"/>
      <name val="Aptos Narrow"/>
      <family val="2"/>
      <scheme val="minor"/>
    </font>
    <font>
      <b/>
      <sz val="10"/>
      <color theme="0"/>
      <name val="Aptos Narrow"/>
      <family val="2"/>
      <scheme val="minor"/>
    </font>
    <font>
      <b/>
      <i/>
      <sz val="11"/>
      <color theme="1"/>
      <name val="Aptos Narrow"/>
      <family val="2"/>
      <scheme val="minor"/>
    </font>
    <font>
      <b/>
      <sz val="11"/>
      <color theme="0"/>
      <name val="Aptos Narrow"/>
      <family val="2"/>
      <scheme val="minor"/>
    </font>
    <font>
      <sz val="11"/>
      <name val="Aptos Narrow"/>
      <family val="2"/>
      <scheme val="minor"/>
    </font>
  </fonts>
  <fills count="8">
    <fill>
      <patternFill patternType="none"/>
    </fill>
    <fill>
      <patternFill patternType="gray125"/>
    </fill>
    <fill>
      <patternFill patternType="solid">
        <fgColor rgb="FF002060"/>
        <bgColor indexed="64"/>
      </patternFill>
    </fill>
    <fill>
      <patternFill patternType="solid">
        <fgColor theme="7" tint="-0.249977111117893"/>
        <bgColor indexed="64"/>
      </patternFill>
    </fill>
    <fill>
      <patternFill patternType="solid">
        <fgColor theme="8" tint="0.39997558519241921"/>
        <bgColor indexed="64"/>
      </patternFill>
    </fill>
    <fill>
      <patternFill patternType="solid">
        <fgColor theme="6" tint="0.79998168889431442"/>
        <bgColor theme="6" tint="0.79998168889431442"/>
      </patternFill>
    </fill>
    <fill>
      <patternFill patternType="solid">
        <fgColor theme="4"/>
        <bgColor theme="4"/>
      </patternFill>
    </fill>
    <fill>
      <patternFill patternType="solid">
        <fgColor them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9">
    <xf numFmtId="0" fontId="0" fillId="0" borderId="0"/>
    <xf numFmtId="0" fontId="3" fillId="0" borderId="0"/>
    <xf numFmtId="0" fontId="6" fillId="0" borderId="0"/>
    <xf numFmtId="0" fontId="6" fillId="0" borderId="0"/>
    <xf numFmtId="0" fontId="1" fillId="0" borderId="0"/>
    <xf numFmtId="0" fontId="7" fillId="0" borderId="0"/>
    <xf numFmtId="0" fontId="1" fillId="0" borderId="0"/>
    <xf numFmtId="0" fontId="1" fillId="0" borderId="0"/>
    <xf numFmtId="0" fontId="7" fillId="0" borderId="0"/>
  </cellStyleXfs>
  <cellXfs count="134">
    <xf numFmtId="0" fontId="0" fillId="0" borderId="0" xfId="0"/>
    <xf numFmtId="0" fontId="5" fillId="0" borderId="0" xfId="1" applyFont="1"/>
    <xf numFmtId="0" fontId="5" fillId="0" borderId="0" xfId="1" applyFont="1" applyAlignment="1">
      <alignment horizontal="center"/>
    </xf>
    <xf numFmtId="1" fontId="5" fillId="0" borderId="0" xfId="1" applyNumberFormat="1" applyFont="1" applyAlignment="1">
      <alignment horizontal="center"/>
    </xf>
    <xf numFmtId="0" fontId="0" fillId="0" borderId="1" xfId="0" applyBorder="1"/>
    <xf numFmtId="0" fontId="4" fillId="0" borderId="0" xfId="1" applyFont="1"/>
    <xf numFmtId="0" fontId="5" fillId="0" borderId="0" xfId="0" applyFont="1" applyAlignment="1">
      <alignment horizontal="left"/>
    </xf>
    <xf numFmtId="0" fontId="8" fillId="0" borderId="0" xfId="0" applyFont="1"/>
    <xf numFmtId="0" fontId="0" fillId="0" borderId="0" xfId="0" applyAlignment="1">
      <alignment horizontal="center"/>
    </xf>
    <xf numFmtId="0" fontId="8" fillId="0" borderId="0" xfId="0" applyFont="1" applyAlignment="1">
      <alignment horizontal="center"/>
    </xf>
    <xf numFmtId="0" fontId="8" fillId="0" borderId="0" xfId="0" applyFont="1" applyAlignment="1">
      <alignment horizontal="left"/>
    </xf>
    <xf numFmtId="0" fontId="0" fillId="0" borderId="0" xfId="0" applyAlignment="1">
      <alignment wrapText="1"/>
    </xf>
    <xf numFmtId="49" fontId="0" fillId="0" borderId="1" xfId="0" applyNumberFormat="1" applyBorder="1" applyAlignment="1">
      <alignment horizontal="left"/>
    </xf>
    <xf numFmtId="0" fontId="0" fillId="0" borderId="1" xfId="0" applyBorder="1" applyAlignment="1">
      <alignment horizontal="center"/>
    </xf>
    <xf numFmtId="0" fontId="5" fillId="0" borderId="0" xfId="2" applyFont="1" applyAlignment="1">
      <alignment horizontal="left"/>
    </xf>
    <xf numFmtId="0" fontId="5" fillId="0" borderId="0" xfId="2" applyFont="1" applyAlignment="1">
      <alignment horizontal="left" vertical="top"/>
    </xf>
    <xf numFmtId="0" fontId="5" fillId="0" borderId="2" xfId="2" applyFont="1" applyBorder="1" applyAlignment="1">
      <alignment horizontal="left" vertical="top"/>
    </xf>
    <xf numFmtId="0" fontId="5" fillId="0" borderId="2" xfId="2" applyFont="1" applyBorder="1" applyAlignment="1">
      <alignment horizontal="left"/>
    </xf>
    <xf numFmtId="0" fontId="5" fillId="0" borderId="4" xfId="2" applyFont="1" applyBorder="1" applyAlignment="1">
      <alignment horizontal="left"/>
    </xf>
    <xf numFmtId="0" fontId="5" fillId="0" borderId="2" xfId="0" applyFont="1" applyBorder="1" applyAlignment="1">
      <alignment horizontal="left"/>
    </xf>
    <xf numFmtId="0" fontId="5" fillId="0" borderId="2" xfId="0" applyFont="1" applyBorder="1" applyAlignment="1">
      <alignment horizontal="left" wrapText="1"/>
    </xf>
    <xf numFmtId="0" fontId="5" fillId="0" borderId="2" xfId="2" applyFont="1" applyBorder="1" applyAlignment="1">
      <alignment horizontal="left" vertical="top" wrapText="1"/>
    </xf>
    <xf numFmtId="49" fontId="5" fillId="0" borderId="2" xfId="2" applyNumberFormat="1" applyFont="1" applyBorder="1" applyAlignment="1">
      <alignment vertical="top" wrapText="1"/>
    </xf>
    <xf numFmtId="0" fontId="5" fillId="5" borderId="1" xfId="2" applyFont="1" applyFill="1" applyBorder="1" applyAlignment="1">
      <alignment horizontal="left"/>
    </xf>
    <xf numFmtId="49" fontId="5" fillId="0" borderId="0" xfId="2" applyNumberFormat="1" applyFont="1" applyAlignment="1">
      <alignment vertical="top"/>
    </xf>
    <xf numFmtId="0" fontId="2" fillId="0" borderId="0" xfId="0" applyFont="1" applyAlignment="1">
      <alignment horizontal="center"/>
    </xf>
    <xf numFmtId="0" fontId="5" fillId="0" borderId="0" xfId="1" applyFont="1" applyAlignment="1">
      <alignment horizontal="left"/>
    </xf>
    <xf numFmtId="0" fontId="5" fillId="5" borderId="0" xfId="2" applyFont="1" applyFill="1" applyAlignment="1">
      <alignment horizontal="left"/>
    </xf>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5" xfId="0" applyBorder="1" applyAlignment="1">
      <alignment horizontal="left"/>
    </xf>
    <xf numFmtId="0" fontId="5" fillId="0" borderId="5" xfId="1" applyFont="1" applyBorder="1" applyAlignment="1">
      <alignment horizontal="left"/>
    </xf>
    <xf numFmtId="14" fontId="4" fillId="0" borderId="5" xfId="1" applyNumberFormat="1" applyFont="1" applyBorder="1" applyAlignment="1">
      <alignment horizontal="center"/>
    </xf>
    <xf numFmtId="0" fontId="5" fillId="0" borderId="5" xfId="0" applyFont="1" applyBorder="1" applyAlignment="1">
      <alignment horizontal="left"/>
    </xf>
    <xf numFmtId="0" fontId="5" fillId="0" borderId="5" xfId="0" quotePrefix="1" applyFont="1" applyBorder="1" applyAlignment="1">
      <alignment horizontal="left"/>
    </xf>
    <xf numFmtId="0" fontId="9" fillId="2" borderId="5" xfId="0" applyFont="1" applyFill="1" applyBorder="1" applyAlignment="1">
      <alignment horizontal="center" vertical="center" wrapText="1" shrinkToFit="1"/>
    </xf>
    <xf numFmtId="0" fontId="4"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0" borderId="5" xfId="0" applyBorder="1"/>
    <xf numFmtId="0" fontId="8" fillId="0" borderId="5" xfId="0" applyFont="1" applyBorder="1" applyAlignment="1">
      <alignment horizontal="left"/>
    </xf>
    <xf numFmtId="0" fontId="5" fillId="0" borderId="5" xfId="0" applyFont="1" applyBorder="1"/>
    <xf numFmtId="0" fontId="5" fillId="0" borderId="5" xfId="3" applyFont="1" applyBorder="1"/>
    <xf numFmtId="0" fontId="5" fillId="0" borderId="5" xfId="0" applyFont="1" applyBorder="1" applyAlignment="1">
      <alignment horizontal="center"/>
    </xf>
    <xf numFmtId="0" fontId="0" fillId="0" borderId="5" xfId="0" applyBorder="1" applyAlignment="1">
      <alignment horizontal="center"/>
    </xf>
    <xf numFmtId="0" fontId="2" fillId="0" borderId="5" xfId="0" applyFont="1" applyBorder="1" applyAlignment="1">
      <alignment horizontal="center"/>
    </xf>
    <xf numFmtId="0" fontId="10" fillId="0" borderId="16" xfId="0" applyFont="1" applyBorder="1"/>
    <xf numFmtId="0" fontId="10" fillId="0" borderId="17" xfId="0" applyFont="1" applyBorder="1"/>
    <xf numFmtId="0" fontId="0" fillId="0" borderId="11" xfId="0" applyBorder="1" applyAlignment="1">
      <alignment horizontal="center"/>
    </xf>
    <xf numFmtId="0" fontId="0" fillId="0" borderId="1" xfId="0" applyBorder="1" applyAlignment="1">
      <alignment horizontal="left"/>
    </xf>
    <xf numFmtId="0" fontId="0" fillId="0" borderId="3" xfId="0" applyBorder="1" applyAlignment="1">
      <alignment horizontal="center"/>
    </xf>
    <xf numFmtId="0" fontId="0" fillId="0" borderId="7" xfId="0" applyBorder="1"/>
    <xf numFmtId="0" fontId="9" fillId="3" borderId="25" xfId="0" applyFont="1" applyFill="1" applyBorder="1" applyAlignment="1">
      <alignment horizontal="center" vertical="center" wrapText="1"/>
    </xf>
    <xf numFmtId="0" fontId="9" fillId="2" borderId="26" xfId="0" applyFont="1" applyFill="1" applyBorder="1" applyAlignment="1">
      <alignment horizontal="center" vertical="center" wrapText="1" shrinkToFit="1"/>
    </xf>
    <xf numFmtId="49" fontId="0" fillId="0" borderId="21" xfId="0" applyNumberFormat="1" applyBorder="1" applyAlignment="1">
      <alignment horizontal="left"/>
    </xf>
    <xf numFmtId="0" fontId="0" fillId="0" borderId="11" xfId="0" applyBorder="1" applyAlignment="1">
      <alignment horizontal="left"/>
    </xf>
    <xf numFmtId="0" fontId="0" fillId="0" borderId="14" xfId="0" applyBorder="1" applyAlignment="1">
      <alignment horizontal="left"/>
    </xf>
    <xf numFmtId="0" fontId="0" fillId="0" borderId="20" xfId="0"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2" fillId="0" borderId="10" xfId="0" applyFont="1" applyBorder="1"/>
    <xf numFmtId="0" fontId="2" fillId="0" borderId="22" xfId="0" applyFont="1" applyBorder="1"/>
    <xf numFmtId="0" fontId="0" fillId="0" borderId="23" xfId="0" applyBorder="1"/>
    <xf numFmtId="0" fontId="2" fillId="0" borderId="12" xfId="0" applyFont="1" applyBorder="1"/>
    <xf numFmtId="0" fontId="2" fillId="0" borderId="0" xfId="0" applyFont="1"/>
    <xf numFmtId="0" fontId="2" fillId="0" borderId="28" xfId="0" applyFont="1" applyBorder="1"/>
    <xf numFmtId="0" fontId="0" fillId="0" borderId="27" xfId="0" applyBorder="1"/>
    <xf numFmtId="0" fontId="0" fillId="7" borderId="11" xfId="0" applyFill="1" applyBorder="1" applyProtection="1">
      <protection locked="0"/>
    </xf>
    <xf numFmtId="0" fontId="0" fillId="7" borderId="24" xfId="0" applyFill="1" applyBorder="1" applyProtection="1">
      <protection locked="0"/>
    </xf>
    <xf numFmtId="0" fontId="0" fillId="7" borderId="1" xfId="0" applyFill="1" applyBorder="1" applyProtection="1">
      <protection locked="0"/>
    </xf>
    <xf numFmtId="0" fontId="0" fillId="7" borderId="29" xfId="0" applyFill="1" applyBorder="1" applyProtection="1">
      <protection locked="0"/>
    </xf>
    <xf numFmtId="0" fontId="0" fillId="7" borderId="14" xfId="0" applyFill="1" applyBorder="1" applyProtection="1">
      <protection locked="0"/>
    </xf>
    <xf numFmtId="0" fontId="5" fillId="0" borderId="0" xfId="2" applyFont="1" applyAlignment="1">
      <alignment vertical="center"/>
    </xf>
    <xf numFmtId="0" fontId="5" fillId="0" borderId="0" xfId="2" applyFont="1"/>
    <xf numFmtId="0" fontId="5" fillId="0" borderId="0" xfId="2" applyFont="1" applyAlignment="1">
      <alignment horizontal="center"/>
    </xf>
    <xf numFmtId="0" fontId="5" fillId="0" borderId="0" xfId="4" applyFont="1" applyAlignment="1">
      <alignment horizontal="center"/>
    </xf>
    <xf numFmtId="49" fontId="5" fillId="0" borderId="0" xfId="2" applyNumberFormat="1" applyFont="1" applyAlignment="1">
      <alignment horizontal="center"/>
    </xf>
    <xf numFmtId="0" fontId="5" fillId="0" borderId="0" xfId="8" applyFont="1" applyAlignment="1">
      <alignment horizontal="right" vertical="top"/>
    </xf>
    <xf numFmtId="0" fontId="5" fillId="0" borderId="0" xfId="2" applyFont="1" applyAlignment="1">
      <alignment vertical="top" wrapText="1"/>
    </xf>
    <xf numFmtId="0" fontId="11" fillId="2" borderId="5" xfId="0" applyFont="1" applyFill="1" applyBorder="1" applyAlignment="1">
      <alignment horizontal="center" vertical="center" wrapText="1" shrinkToFit="1"/>
    </xf>
    <xf numFmtId="0" fontId="5" fillId="0" borderId="5" xfId="2" applyFont="1" applyBorder="1"/>
    <xf numFmtId="0" fontId="5" fillId="0" borderId="5" xfId="2" applyFont="1" applyBorder="1" applyAlignment="1">
      <alignment horizontal="center"/>
    </xf>
    <xf numFmtId="49" fontId="5" fillId="0" borderId="5" xfId="2" applyNumberFormat="1" applyFont="1" applyBorder="1" applyAlignment="1">
      <alignment horizontal="center"/>
    </xf>
    <xf numFmtId="0" fontId="5" fillId="0" borderId="5" xfId="2" applyFont="1" applyBorder="1" applyAlignment="1">
      <alignment horizontal="center" vertical="top"/>
    </xf>
    <xf numFmtId="0" fontId="5" fillId="0" borderId="5" xfId="2" applyFont="1" applyBorder="1" applyAlignment="1">
      <alignment horizontal="center" vertical="center"/>
    </xf>
    <xf numFmtId="0" fontId="5" fillId="0" borderId="5" xfId="2" applyFont="1" applyBorder="1" applyAlignment="1">
      <alignment horizontal="left"/>
    </xf>
    <xf numFmtId="0" fontId="5" fillId="0" borderId="5" xfId="4" applyFont="1" applyBorder="1" applyAlignment="1">
      <alignment horizontal="center"/>
    </xf>
    <xf numFmtId="14" fontId="4" fillId="0" borderId="5" xfId="4" applyNumberFormat="1" applyFont="1" applyBorder="1" applyAlignment="1">
      <alignment horizontal="center"/>
    </xf>
    <xf numFmtId="0" fontId="5" fillId="0" borderId="5" xfId="2" applyFont="1" applyBorder="1" applyAlignment="1">
      <alignment horizontal="center" vertical="top" wrapText="1"/>
    </xf>
    <xf numFmtId="0" fontId="5" fillId="0" borderId="5" xfId="2" applyFont="1" applyBorder="1" applyAlignment="1">
      <alignment vertical="top" wrapText="1"/>
    </xf>
    <xf numFmtId="49" fontId="5" fillId="0" borderId="5" xfId="2" applyNumberFormat="1" applyFont="1" applyBorder="1" applyAlignment="1">
      <alignment horizontal="center" vertical="top" wrapText="1"/>
    </xf>
    <xf numFmtId="0" fontId="5" fillId="0" borderId="5" xfId="2" applyFont="1" applyBorder="1" applyAlignment="1">
      <alignment horizontal="left" vertical="top" wrapText="1"/>
    </xf>
    <xf numFmtId="14" fontId="5" fillId="0" borderId="5" xfId="4" applyNumberFormat="1" applyFont="1" applyBorder="1" applyAlignment="1">
      <alignment horizontal="center"/>
    </xf>
    <xf numFmtId="49" fontId="5" fillId="0" borderId="5" xfId="2" applyNumberFormat="1" applyFont="1" applyBorder="1" applyAlignment="1">
      <alignment vertical="top" wrapText="1"/>
    </xf>
    <xf numFmtId="49" fontId="5" fillId="0" borderId="5" xfId="0" applyNumberFormat="1" applyFont="1" applyBorder="1" applyAlignment="1">
      <alignment horizontal="center"/>
    </xf>
    <xf numFmtId="0" fontId="5" fillId="0" borderId="5" xfId="2" applyFont="1" applyBorder="1" applyAlignment="1">
      <alignment horizontal="center" wrapText="1"/>
    </xf>
    <xf numFmtId="49" fontId="5" fillId="0" borderId="5" xfId="2" applyNumberFormat="1" applyFont="1" applyBorder="1" applyAlignment="1">
      <alignment horizontal="center" wrapText="1"/>
    </xf>
    <xf numFmtId="0" fontId="5" fillId="0" borderId="5" xfId="0" applyFont="1" applyBorder="1" applyAlignment="1">
      <alignment horizontal="center" vertical="top" wrapText="1"/>
    </xf>
    <xf numFmtId="0" fontId="5" fillId="0" borderId="5" xfId="0" applyFont="1" applyBorder="1" applyAlignment="1">
      <alignment vertical="center"/>
    </xf>
    <xf numFmtId="49" fontId="5" fillId="0" borderId="5" xfId="0" applyNumberFormat="1" applyFont="1" applyBorder="1" applyAlignment="1">
      <alignment vertical="center"/>
    </xf>
    <xf numFmtId="0" fontId="5" fillId="0" borderId="5" xfId="0" applyFont="1" applyBorder="1" applyAlignment="1">
      <alignment horizontal="left" wrapText="1"/>
    </xf>
    <xf numFmtId="14" fontId="5" fillId="0" borderId="5" xfId="2" applyNumberFormat="1" applyFont="1" applyBorder="1"/>
    <xf numFmtId="49" fontId="5" fillId="0" borderId="5" xfId="0" quotePrefix="1" applyNumberFormat="1" applyFont="1" applyBorder="1" applyAlignment="1">
      <alignment horizontal="center"/>
    </xf>
    <xf numFmtId="0" fontId="5" fillId="0" borderId="5" xfId="0" applyFont="1" applyBorder="1" applyAlignment="1">
      <alignment vertical="top" wrapText="1"/>
    </xf>
    <xf numFmtId="0" fontId="12" fillId="0" borderId="5" xfId="0" applyFont="1" applyBorder="1" applyAlignment="1">
      <alignment vertical="top" wrapText="1"/>
    </xf>
    <xf numFmtId="0" fontId="5" fillId="0" borderId="5" xfId="0" applyFont="1" applyBorder="1" applyAlignment="1">
      <alignment horizontal="center" vertical="top"/>
    </xf>
    <xf numFmtId="0" fontId="5" fillId="0" borderId="5" xfId="2" applyFont="1" applyBorder="1" applyAlignment="1">
      <alignment wrapText="1"/>
    </xf>
    <xf numFmtId="0" fontId="0" fillId="0" borderId="5" xfId="0" applyBorder="1" applyAlignment="1">
      <alignment wrapText="1"/>
    </xf>
    <xf numFmtId="0" fontId="0" fillId="0" borderId="0" xfId="0" applyAlignment="1">
      <alignment horizontal="left"/>
    </xf>
    <xf numFmtId="0" fontId="0" fillId="0" borderId="22" xfId="0" applyBorder="1"/>
    <xf numFmtId="49" fontId="0" fillId="0" borderId="23" xfId="0" applyNumberFormat="1" applyBorder="1" applyAlignment="1">
      <alignment horizontal="left"/>
    </xf>
    <xf numFmtId="0" fontId="0" fillId="0" borderId="23" xfId="0" applyBorder="1" applyAlignment="1">
      <alignment horizontal="center"/>
    </xf>
    <xf numFmtId="0" fontId="0" fillId="0" borderId="24" xfId="0" applyBorder="1" applyAlignment="1">
      <alignment horizontal="center"/>
    </xf>
    <xf numFmtId="0" fontId="0" fillId="0" borderId="5" xfId="0"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11" fillId="6" borderId="6" xfId="0" applyFont="1" applyFill="1" applyBorder="1" applyAlignment="1">
      <alignment horizontal="center"/>
    </xf>
    <xf numFmtId="0" fontId="11" fillId="6" borderId="7" xfId="0" applyFont="1" applyFill="1" applyBorder="1" applyAlignment="1">
      <alignment horizontal="center"/>
    </xf>
    <xf numFmtId="0" fontId="11" fillId="6" borderId="8" xfId="0" applyFont="1" applyFill="1" applyBorder="1" applyAlignment="1">
      <alignment horizontal="center"/>
    </xf>
    <xf numFmtId="0" fontId="9" fillId="2" borderId="18" xfId="0" applyFont="1" applyFill="1" applyBorder="1" applyAlignment="1">
      <alignment horizontal="center" vertical="center" wrapText="1" shrinkToFit="1"/>
    </xf>
    <xf numFmtId="0" fontId="9" fillId="2" borderId="15" xfId="0" applyFont="1" applyFill="1" applyBorder="1" applyAlignment="1">
      <alignment horizontal="center" vertical="center" wrapText="1" shrinkToFit="1"/>
    </xf>
    <xf numFmtId="0" fontId="9" fillId="2" borderId="9" xfId="0" applyFont="1" applyFill="1" applyBorder="1" applyAlignment="1">
      <alignment horizontal="center" vertical="center" wrapText="1" shrinkToFit="1"/>
    </xf>
    <xf numFmtId="0" fontId="9" fillId="2" borderId="0" xfId="0" applyFont="1" applyFill="1" applyAlignment="1">
      <alignment horizontal="center" vertical="center" wrapText="1" shrinkToFit="1"/>
    </xf>
    <xf numFmtId="0" fontId="9" fillId="3" borderId="18"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19"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9" fillId="2" borderId="5" xfId="0" applyFont="1" applyFill="1" applyBorder="1" applyAlignment="1">
      <alignment horizontal="center" vertical="center" wrapText="1" shrinkToFit="1"/>
    </xf>
    <xf numFmtId="0" fontId="9" fillId="2" borderId="19" xfId="0" applyFont="1" applyFill="1" applyBorder="1" applyAlignment="1">
      <alignment horizontal="center" vertical="center" wrapText="1" shrinkToFit="1"/>
    </xf>
  </cellXfs>
  <cellStyles count="9">
    <cellStyle name="Normal" xfId="0" builtinId="0"/>
    <cellStyle name="Normal 11" xfId="7" xr:uid="{D29A29E6-1D5F-4CE5-A3C6-A47DDC310DD9}"/>
    <cellStyle name="Normal 2" xfId="1" xr:uid="{97AD0CBF-BC40-49B0-95C1-1477FD5B94CD}"/>
    <cellStyle name="Normal 2 10" xfId="2" xr:uid="{3629917C-B102-4A96-9F8B-FA0CEF22EE70}"/>
    <cellStyle name="Normal 2 2" xfId="5" xr:uid="{E0A034AC-9B23-4C0C-AD89-5422803D6610}"/>
    <cellStyle name="Normal 3" xfId="3" xr:uid="{D0CF5AF4-4A8D-41AB-A6AB-A9B133014CE6}"/>
    <cellStyle name="Normal 6" xfId="4" xr:uid="{C863E9A9-C4FF-4B00-8D40-F77231351007}"/>
    <cellStyle name="Normal 9" xfId="6" xr:uid="{E75900E8-3DF6-4DF0-B194-CC1404DC3AD9}"/>
    <cellStyle name="Normal_Hitachi WW18.4" xfId="8" xr:uid="{597219D3-EEA9-49F3-9BA4-C8F0DC0AADB2}"/>
  </cellStyles>
  <dxfs count="1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style="thin">
          <color indexed="64"/>
        </vertical>
        <horizontal/>
      </border>
    </dxf>
    <dxf>
      <border diagonalUp="0" diagonalDown="0">
        <left/>
        <right style="thin">
          <color indexed="64"/>
        </right>
        <top style="thin">
          <color indexed="64"/>
        </top>
        <bottom style="thin">
          <color indexed="64"/>
        </bottom>
        <vertical style="thin">
          <color indexed="64"/>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border>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general" vertical="bottom" textRotation="0" wrapText="1" indent="0" justifyLastLine="0" shrinkToFit="0" readingOrder="0"/>
    </dxf>
    <dxf>
      <border outline="0">
        <bottom style="thin">
          <color theme="8" tint="0.39997558519241921"/>
        </bottom>
      </border>
    </dxf>
    <dxf>
      <alignment horizontal="general" vertical="bottom" textRotation="0" wrapText="1"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border outline="0">
        <bottom style="thin">
          <color indexed="64"/>
        </bottom>
      </border>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border outline="0">
        <bottom style="thin">
          <color indexed="64"/>
        </bottom>
      </border>
    </dxf>
    <dxf>
      <alignment horizontal="center" vertical="bottom" textRotation="0" wrapText="0" indent="0" justifyLastLine="0" shrinkToFit="0" readingOrder="0"/>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Narrow"/>
        <family val="2"/>
        <scheme val="minor"/>
      </font>
      <alignment horizontal="left" vertical="bottom" textRotation="0" wrapText="0" indent="0" justifyLastLine="0" shrinkToFit="0" readingOrder="0"/>
    </dxf>
    <dxf>
      <border outline="0">
        <bottom style="thin">
          <color indexed="64"/>
        </bottom>
      </border>
    </dxf>
    <dxf>
      <alignment horizontal="center" vertical="bottom" textRotation="0" wrapText="0" indent="0" justifyLastLine="0" shrinkToFit="0" readingOrder="0"/>
    </dxf>
    <dxf>
      <border diagonalUp="0" diagonalDown="0">
        <left/>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0"/>
        <color theme="0"/>
        <name val="Aptos Narrow"/>
        <family val="2"/>
        <scheme val="minor"/>
      </font>
      <fill>
        <patternFill patternType="solid">
          <fgColor indexed="64"/>
          <bgColor theme="7" tint="-0.249977111117893"/>
        </patternFill>
      </fill>
      <alignment horizontal="center" vertical="center" textRotation="0" wrapText="1" indent="0" justifyLastLine="0" shrinkToFit="0" readingOrder="0"/>
    </dxf>
    <dxf>
      <border diagonalUp="0" diagonalDown="0">
        <left/>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0"/>
        <color theme="0"/>
        <name val="Aptos Narrow"/>
        <family val="2"/>
        <scheme val="minor"/>
      </font>
      <fill>
        <patternFill patternType="solid">
          <fgColor indexed="64"/>
          <bgColor theme="7" tint="-0.249977111117893"/>
        </patternFill>
      </fill>
      <alignment horizontal="center" vertical="center" textRotation="0" wrapText="1" indent="0" justifyLastLine="0" shrinkToFit="0" readingOrder="0"/>
    </dxf>
    <dxf>
      <border diagonalUp="0" diagonalDown="0">
        <left/>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0"/>
        <color theme="0"/>
        <name val="Aptos Narrow"/>
        <family val="2"/>
        <scheme val="minor"/>
      </font>
      <fill>
        <patternFill patternType="solid">
          <fgColor indexed="64"/>
          <bgColor theme="7" tint="-0.249977111117893"/>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2C2F604-D613-4440-9A4D-90672FD68F1F}" name="Table7" displayName="Table7" ref="A1:A51" totalsRowShown="0" headerRowDxfId="109" headerRowBorderDxfId="108" tableBorderDxfId="107" totalsRowBorderDxfId="106">
  <tableColumns count="1">
    <tableColumn id="1" xr3:uid="{9059D49F-C96B-42F7-8817-63AB94CB50EA}" name="Intel® Server D50DNP Family" dataDxfId="105"/>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A25BDA0-72FF-46C1-833B-E5218F3368C1}" name="SATA_R2312" displayName="SATA_R2312" ref="I2:I105" totalsRowShown="0" headerRowDxfId="67" dataDxfId="66" dataCellStyle="Normal 2 10">
  <tableColumns count="1">
    <tableColumn id="1" xr3:uid="{C8F7B418-2974-47C3-8C06-7E44E7C7342E}" name="SATA" dataDxfId="65" dataCellStyle="Normal 2 1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60BA921-757D-4800-80B3-79978CA268F3}" name="SAS_R2312" displayName="SAS_R2312" ref="J2:J38" totalsRowShown="0" headerRowDxfId="64" dataDxfId="63" dataCellStyle="Normal 2 10">
  <tableColumns count="1">
    <tableColumn id="1" xr3:uid="{67BB4E11-2DC9-4EEA-818B-82BDD6673959}" name="SAS" dataDxfId="62" dataCellStyle="Normal 2 10"/>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A65BCEB-AFE2-43E6-B320-079996B7CBAD}" name="PCIe_R2312" displayName="PCIe_R2312" ref="K2:K149" totalsRowShown="0" headerRowDxfId="61">
  <tableColumns count="1">
    <tableColumn id="1" xr3:uid="{9AA46F76-C86C-4AA2-9D52-54E65075D270}" name="PCIe"/>
  </tableColumns>
  <tableStyleInfo name="TableStyleMedium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4738A17-7DAD-4FA1-8A1E-67055A09BF78}" name="Table18" displayName="Table18" ref="B2:B5" totalsRowShown="0" headerRowDxfId="60" dataDxfId="59" tableBorderDxfId="58">
  <tableColumns count="1">
    <tableColumn id="1" xr3:uid="{928B850D-EF3D-4C78-91D3-BE7FC8855007}" name="D50DNP Liquid-cooled Modules" dataDxfId="57"/>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1EE7EE8-F083-4B4F-A647-514655505874}" name="Table19" displayName="Table19" ref="C2:C30" totalsRowShown="0" headerRowDxfId="56" dataDxfId="55">
  <tableColumns count="1">
    <tableColumn id="1" xr3:uid="{ADDE009E-4AA2-4684-B1E7-E91618B8B2B1}" name="D50DNP PCIe* Accelerator Module" dataDxfId="54"/>
  </tableColumns>
  <tableStyleInfo name="TableStyleMedium4"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AF4E63F-F1E5-41E8-98E7-B47553630260}" name="Table20" displayName="Table20" ref="D2:D28" totalsRowShown="0" dataDxfId="53">
  <tableColumns count="1">
    <tableColumn id="1" xr3:uid="{C6F7F31A-1EC4-4406-83C5-9792EE2DD9BF}" name="D50DNP Intel® Data Center GPU_x000a_Max Series Accelerator Module" dataDxfId="52"/>
  </tableColumns>
  <tableStyleInfo name="TableStyleMedium5"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252ABCF-92D0-4D67-908C-B546A95785BD}" name="Table21" displayName="Table21" ref="A2:A26" totalsRowShown="0" headerRowDxfId="51" dataDxfId="50">
  <tableColumns count="1">
    <tableColumn id="1" xr3:uid="{25EE7F35-8507-48C7-BBC7-C311685A6992}" name="D50DNP Modules" dataDxfId="4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F04558CA-0FB1-4037-8823-A644D4996C22}" name="Table22" displayName="Table22" ref="A2:A53" totalsRowShown="0" headerRowDxfId="48" dataDxfId="47">
  <tableColumns count="1">
    <tableColumn id="1" xr3:uid="{43039C5C-D516-46AA-BBB2-498918CDD353}" name="M50FCP1UR204 &amp; M50FCP1UR212" dataDxfId="4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1A73C43F-98FE-4BDD-A305-83C1BE3418BD}" name="Table23" displayName="Table23" ref="B2:B64" totalsRowShown="0" headerRowDxfId="45" dataDxfId="44">
  <tableColumns count="1">
    <tableColumn id="1" xr3:uid="{0867734E-8817-4040-99A9-2020C69EC696}" name="M50FCP2UR208" dataDxfId="43"/>
  </tableColumns>
  <tableStyleInfo name="TableStyleMedium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51FB243-A975-472D-AFE9-A0D1F61A7F5E}" name="Table24" displayName="Table24" ref="C2:C56" totalsRowShown="0" headerRowDxfId="42" dataDxfId="41">
  <tableColumns count="1">
    <tableColumn id="1" xr3:uid="{FF2DC970-1960-4B09-9031-0E949739513B}" name="M50FCP2UR312" dataDxfId="40"/>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E2EDAF-15E0-42C6-B8D6-CE8F82FA68F4}" name="Table8" displayName="Table8" ref="C1:C60" totalsRowShown="0" headerRowDxfId="104" headerRowBorderDxfId="103" tableBorderDxfId="102" totalsRowBorderDxfId="101">
  <tableColumns count="1">
    <tableColumn id="1" xr3:uid="{33CF60EF-E542-4764-A02A-EFA5AAD00D32}" name="Intel® Server D50DNP Liquid Cooled  Modeules" dataDxfId="100"/>
  </tableColumns>
  <tableStyleInfo name="TableStyleMedium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037489E-2707-4EDB-9C79-09FD5C6351E2}" name="Table25" displayName="Table25" ref="A2:B4" totalsRowShown="0" headerRowDxfId="39" headerRowBorderDxfId="38" tableBorderDxfId="37" totalsRowBorderDxfId="36">
  <tableColumns count="2">
    <tableColumn id="1" xr3:uid="{DAEEBA48-3E2C-42C6-83C6-D36790298A33}" name="PSU Product Code" dataDxfId="35"/>
    <tableColumn id="2" xr3:uid="{46169791-3F55-461E-83DE-54EEECF11339}" name="Description" dataDxfId="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1C72B2F-1712-4206-AC77-E8CA8378C16E}" name="Table26" displayName="Table26" ref="D2:E5" totalsRowShown="0" headerRowDxfId="33" headerRowBorderDxfId="32" tableBorderDxfId="31" totalsRowBorderDxfId="30">
  <tableColumns count="2">
    <tableColumn id="1" xr3:uid="{0270B132-4B20-4150-A616-17E211425B44}" name="PSU Product Code" dataDxfId="29"/>
    <tableColumn id="2" xr3:uid="{7055C441-4CCD-4DE9-A405-DA666C982FFC}" name="Description" dataDxfId="28"/>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1D501F9-5928-480D-8BA0-90E546A907B3}" name="Table9" displayName="Table9" ref="E1:E72" totalsRowShown="0" headerRowDxfId="99" headerRowBorderDxfId="98" tableBorderDxfId="97" totalsRowBorderDxfId="96">
  <tableColumns count="1">
    <tableColumn id="1" xr3:uid="{1DED9257-3490-460A-AE46-E2789BF0BE3A}" name="Intel® Server M50FCP Family" dataDxfId="95"/>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7AFF6E-29ED-438F-94F9-58A2A492D746}" name="DNP_SATA" displayName="DNP_SATA" ref="A2:A14" totalsRowShown="0" headerRowDxfId="94" dataDxfId="92" headerRowBorderDxfId="93" tableBorderDxfId="91" totalsRowBorderDxfId="90" dataCellStyle="Normal 2 10">
  <tableColumns count="1">
    <tableColumn id="1" xr3:uid="{9E4FF01A-B634-4AB1-B64E-2727703CEA45}" name="SATA" dataDxfId="89" dataCellStyle="Normal 2 1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2730528-0268-442C-85A2-E9DF3B36DDC3}" name="DNP_SAS" displayName="DNP_SAS" ref="B2:B3" totalsRowShown="0" headerRowDxfId="88" dataDxfId="86" headerRowBorderDxfId="87" tableBorderDxfId="85" totalsRowBorderDxfId="84" dataCellStyle="Normal 2 10">
  <tableColumns count="1">
    <tableColumn id="1" xr3:uid="{7A38F152-945D-4756-AEA4-902A96A88DC6}" name="SAS" dataDxfId="83" dataCellStyle="Normal 2 10"/>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07D3915-6B29-4534-88C1-B0EF3C288C87}" name="DNP_PCIe" displayName="DNP_PCIe" ref="C2:C131" totalsRowShown="0" headerRowDxfId="82" dataDxfId="80" headerRowBorderDxfId="81" tableBorderDxfId="79" totalsRowBorderDxfId="78" dataCellStyle="Normal 2 10">
  <tableColumns count="1">
    <tableColumn id="1" xr3:uid="{BECBFB55-898E-48C2-9715-4FF98E9648A1}" name="PCIe" dataDxfId="77" dataCellStyle="Normal 2 10"/>
  </tableColumns>
  <tableStyleInfo name="TableStyleMedium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0D19CA-87E7-4A8B-8255-E7BEC38D8982}" name="FCP_SATA" displayName="FCP_SATA" ref="E2:E75" totalsRowShown="0" headerRowDxfId="76" dataDxfId="75" dataCellStyle="Normal 2 10">
  <tableColumns count="1">
    <tableColumn id="1" xr3:uid="{49B3C607-752B-4802-A0B5-B9CA3F78802D}" name="SATA" dataDxfId="74" dataCellStyle="Normal 2 10"/>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B502F8A-63CD-42BC-B4F7-31861AC69A12}" name="FCP_SAS" displayName="FCP_SAS" ref="F2:F13" totalsRowShown="0" headerRowDxfId="73" dataDxfId="72" dataCellStyle="Normal 2 10">
  <tableColumns count="1">
    <tableColumn id="1" xr3:uid="{C7246981-4642-45DD-A4D6-4131429A2132}" name="SAS" dataDxfId="71" dataCellStyle="Normal 2 10"/>
  </tableColumns>
  <tableStyleInfo name="TableStyleMedium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861B10D-3F19-47CB-B218-89DBF5BEF4B6}" name="FCP_PCIe" displayName="FCP_PCIe" ref="G2:G149" totalsRowShown="0" headerRowDxfId="70" dataDxfId="69" dataCellStyle="Normal 2 10">
  <tableColumns count="1">
    <tableColumn id="1" xr3:uid="{6968E6E4-1A3A-40C9-AB1A-9B21D86E2FA4}" name="PCIe" dataDxfId="68" dataCellStyle="Normal 2 10"/>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table" Target="../tables/table13.xml"/><Relationship Id="rId4" Type="http://schemas.openxmlformats.org/officeDocument/2006/relationships/table" Target="../tables/table16.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table" Target="../tables/table18.xml"/><Relationship Id="rId1" Type="http://schemas.openxmlformats.org/officeDocument/2006/relationships/table" Target="../tables/table17.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table" Target="../tables/table20.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 Id="rId9"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2D0FA-7893-4756-88F8-10757CA552D0}">
  <dimension ref="A2:AD37"/>
  <sheetViews>
    <sheetView workbookViewId="0">
      <selection activeCell="A2" sqref="A2:AD37"/>
    </sheetView>
  </sheetViews>
  <sheetFormatPr defaultRowHeight="15" x14ac:dyDescent="0.25"/>
  <sheetData>
    <row r="2" spans="1:30" x14ac:dyDescent="0.25">
      <c r="A2" s="117" t="s">
        <v>875</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row>
    <row r="3" spans="1:30" x14ac:dyDescent="0.25">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row>
    <row r="4" spans="1:30" x14ac:dyDescent="0.25">
      <c r="A4" s="118"/>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row>
    <row r="5" spans="1:30" x14ac:dyDescent="0.25">
      <c r="A5" s="118"/>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row>
    <row r="6" spans="1:30" x14ac:dyDescent="0.25">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row>
    <row r="7" spans="1:30" x14ac:dyDescent="0.25">
      <c r="A7" s="118"/>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row>
    <row r="8" spans="1:30" x14ac:dyDescent="0.25">
      <c r="A8" s="118"/>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row>
    <row r="9" spans="1:30" x14ac:dyDescent="0.25">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row>
    <row r="10" spans="1:30" x14ac:dyDescent="0.25">
      <c r="A10" s="118"/>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row>
    <row r="11" spans="1:30" x14ac:dyDescent="0.25">
      <c r="A11" s="118"/>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row>
    <row r="12" spans="1:30" x14ac:dyDescent="0.25">
      <c r="A12" s="118"/>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row>
    <row r="13" spans="1:30" x14ac:dyDescent="0.25">
      <c r="A13" s="118"/>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row>
    <row r="14" spans="1:30" x14ac:dyDescent="0.25">
      <c r="A14" s="118"/>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row>
    <row r="15" spans="1:30" x14ac:dyDescent="0.25">
      <c r="A15" s="118"/>
      <c r="B15" s="118"/>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row>
    <row r="16" spans="1:30" x14ac:dyDescent="0.25">
      <c r="A16" s="118"/>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row>
    <row r="17" spans="1:30" x14ac:dyDescent="0.25">
      <c r="A17" s="118"/>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row>
    <row r="18" spans="1:30" x14ac:dyDescent="0.25">
      <c r="A18" s="118"/>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row>
    <row r="19" spans="1:30" x14ac:dyDescent="0.25">
      <c r="A19" s="118"/>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row>
    <row r="20" spans="1:30" x14ac:dyDescent="0.25">
      <c r="A20" s="118"/>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row>
    <row r="21" spans="1:30" x14ac:dyDescent="0.25">
      <c r="A21" s="118"/>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row>
    <row r="22" spans="1:30" x14ac:dyDescent="0.25">
      <c r="A22" s="118"/>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row>
    <row r="23" spans="1:30" x14ac:dyDescent="0.25">
      <c r="A23" s="118"/>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row>
    <row r="24" spans="1:30" x14ac:dyDescent="0.25">
      <c r="A24" s="118"/>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row>
    <row r="25" spans="1:30" x14ac:dyDescent="0.25">
      <c r="A25" s="118"/>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row>
    <row r="26" spans="1:30" x14ac:dyDescent="0.25">
      <c r="A26" s="118"/>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row>
    <row r="27" spans="1:30" x14ac:dyDescent="0.25">
      <c r="A27" s="118"/>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row>
    <row r="28" spans="1:30" x14ac:dyDescent="0.25">
      <c r="A28" s="118"/>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row>
    <row r="29" spans="1:30" x14ac:dyDescent="0.25">
      <c r="A29" s="118"/>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row>
    <row r="30" spans="1:30" x14ac:dyDescent="0.25">
      <c r="A30" s="118"/>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row>
    <row r="31" spans="1:30" x14ac:dyDescent="0.25">
      <c r="A31" s="118"/>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row>
    <row r="32" spans="1:30" x14ac:dyDescent="0.25">
      <c r="A32" s="118"/>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row>
    <row r="33" spans="1:30" x14ac:dyDescent="0.25">
      <c r="A33" s="118"/>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row>
    <row r="34" spans="1:30" x14ac:dyDescent="0.25">
      <c r="A34" s="118"/>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row>
    <row r="35" spans="1:30" x14ac:dyDescent="0.25">
      <c r="A35" s="118"/>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row>
    <row r="36" spans="1:30" x14ac:dyDescent="0.25">
      <c r="A36" s="118"/>
      <c r="B36" s="118"/>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row>
    <row r="37" spans="1:30" x14ac:dyDescent="0.25">
      <c r="A37" s="118"/>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row>
  </sheetData>
  <sheetProtection algorithmName="SHA-512" hashValue="1d2PwqkMc0POGX9ZzS8IoCBpYrpkXJi+GGqxmZ/21tbc/PWoKd5beDyR7vw/jcakQedbFZgH7FgXK39QtUmTMQ==" saltValue="LFCU+pk+IttR00AdWUlTLQ==" spinCount="100000" sheet="1" formatCells="0" formatColumns="0" formatRows="0" insertColumns="0" insertRows="0" insertHyperlinks="0" deleteColumns="0" deleteRows="0" sort="0" autoFilter="0" pivotTables="0"/>
  <mergeCells count="1">
    <mergeCell ref="A2:AD3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0120C-0E22-4FB1-8824-BDE6A0D7B6E9}">
  <dimension ref="A1:D30"/>
  <sheetViews>
    <sheetView zoomScale="80" zoomScaleNormal="80" workbookViewId="0">
      <selection activeCell="A3" sqref="A3:A26"/>
    </sheetView>
  </sheetViews>
  <sheetFormatPr defaultColWidth="67.85546875" defaultRowHeight="15" x14ac:dyDescent="0.25"/>
  <sheetData>
    <row r="1" spans="1:4" ht="15.75" thickBot="1" x14ac:dyDescent="0.3">
      <c r="A1" s="122" t="s">
        <v>772</v>
      </c>
      <c r="B1" s="123"/>
      <c r="C1" s="123"/>
      <c r="D1" s="123"/>
    </row>
    <row r="2" spans="1:4" ht="30" x14ac:dyDescent="0.25">
      <c r="A2" s="8" t="s">
        <v>779</v>
      </c>
      <c r="B2" s="8" t="s">
        <v>782</v>
      </c>
      <c r="C2" s="8" t="s">
        <v>780</v>
      </c>
      <c r="D2" s="11" t="s">
        <v>781</v>
      </c>
    </row>
    <row r="3" spans="1:4" ht="45" x14ac:dyDescent="0.25">
      <c r="A3" s="11" t="s">
        <v>595</v>
      </c>
      <c r="B3" s="11" t="s">
        <v>649</v>
      </c>
      <c r="C3" s="11" t="s">
        <v>595</v>
      </c>
      <c r="D3" s="11" t="s">
        <v>595</v>
      </c>
    </row>
    <row r="4" spans="1:4" ht="30" x14ac:dyDescent="0.25">
      <c r="A4" s="11" t="s">
        <v>596</v>
      </c>
      <c r="B4" s="11" t="s">
        <v>650</v>
      </c>
      <c r="C4" s="11" t="s">
        <v>596</v>
      </c>
      <c r="D4" s="11" t="s">
        <v>596</v>
      </c>
    </row>
    <row r="5" spans="1:4" ht="30" x14ac:dyDescent="0.25">
      <c r="A5" s="11" t="s">
        <v>600</v>
      </c>
      <c r="B5" s="11" t="s">
        <v>656</v>
      </c>
      <c r="C5" s="11" t="s">
        <v>600</v>
      </c>
      <c r="D5" s="11" t="s">
        <v>600</v>
      </c>
    </row>
    <row r="6" spans="1:4" ht="30" x14ac:dyDescent="0.25">
      <c r="A6" s="11" t="s">
        <v>601</v>
      </c>
      <c r="C6" s="11" t="s">
        <v>601</v>
      </c>
      <c r="D6" s="11" t="s">
        <v>601</v>
      </c>
    </row>
    <row r="7" spans="1:4" ht="30" x14ac:dyDescent="0.25">
      <c r="A7" s="11" t="s">
        <v>602</v>
      </c>
      <c r="C7" s="11" t="s">
        <v>602</v>
      </c>
      <c r="D7" s="11" t="s">
        <v>602</v>
      </c>
    </row>
    <row r="8" spans="1:4" ht="30" x14ac:dyDescent="0.25">
      <c r="A8" s="11" t="s">
        <v>603</v>
      </c>
      <c r="C8" s="11" t="s">
        <v>603</v>
      </c>
      <c r="D8" s="11" t="s">
        <v>603</v>
      </c>
    </row>
    <row r="9" spans="1:4" ht="30" x14ac:dyDescent="0.25">
      <c r="A9" s="11" t="s">
        <v>604</v>
      </c>
      <c r="C9" s="11" t="s">
        <v>604</v>
      </c>
      <c r="D9" s="11" t="s">
        <v>604</v>
      </c>
    </row>
    <row r="10" spans="1:4" ht="30" x14ac:dyDescent="0.25">
      <c r="A10" s="11" t="s">
        <v>606</v>
      </c>
      <c r="C10" s="11" t="s">
        <v>605</v>
      </c>
      <c r="D10" s="11" t="s">
        <v>606</v>
      </c>
    </row>
    <row r="11" spans="1:4" ht="30" x14ac:dyDescent="0.25">
      <c r="A11" s="11" t="s">
        <v>607</v>
      </c>
      <c r="C11" s="11" t="s">
        <v>606</v>
      </c>
      <c r="D11" s="11" t="s">
        <v>607</v>
      </c>
    </row>
    <row r="12" spans="1:4" ht="30" x14ac:dyDescent="0.25">
      <c r="A12" s="11" t="s">
        <v>608</v>
      </c>
      <c r="C12" s="11" t="s">
        <v>607</v>
      </c>
      <c r="D12" s="11" t="s">
        <v>608</v>
      </c>
    </row>
    <row r="13" spans="1:4" ht="30" x14ac:dyDescent="0.25">
      <c r="A13" s="11" t="s">
        <v>609</v>
      </c>
      <c r="C13" s="11" t="s">
        <v>608</v>
      </c>
      <c r="D13" s="11" t="s">
        <v>609</v>
      </c>
    </row>
    <row r="14" spans="1:4" ht="30" x14ac:dyDescent="0.25">
      <c r="A14" s="11" t="s">
        <v>610</v>
      </c>
      <c r="C14" s="11" t="s">
        <v>609</v>
      </c>
      <c r="D14" s="11" t="s">
        <v>610</v>
      </c>
    </row>
    <row r="15" spans="1:4" ht="30" x14ac:dyDescent="0.25">
      <c r="A15" s="11" t="s">
        <v>612</v>
      </c>
      <c r="C15" s="11" t="s">
        <v>610</v>
      </c>
      <c r="D15" s="11" t="s">
        <v>612</v>
      </c>
    </row>
    <row r="16" spans="1:4" ht="30" x14ac:dyDescent="0.25">
      <c r="A16" s="11" t="s">
        <v>613</v>
      </c>
      <c r="C16" s="11" t="s">
        <v>612</v>
      </c>
      <c r="D16" s="11" t="s">
        <v>613</v>
      </c>
    </row>
    <row r="17" spans="1:4" ht="30" x14ac:dyDescent="0.25">
      <c r="A17" s="11" t="s">
        <v>614</v>
      </c>
      <c r="C17" s="11" t="s">
        <v>613</v>
      </c>
      <c r="D17" s="11" t="s">
        <v>614</v>
      </c>
    </row>
    <row r="18" spans="1:4" ht="30" x14ac:dyDescent="0.25">
      <c r="A18" s="11" t="s">
        <v>616</v>
      </c>
      <c r="C18" s="11" t="s">
        <v>614</v>
      </c>
      <c r="D18" s="11" t="s">
        <v>616</v>
      </c>
    </row>
    <row r="19" spans="1:4" ht="30" x14ac:dyDescent="0.25">
      <c r="A19" s="11" t="s">
        <v>617</v>
      </c>
      <c r="C19" s="11" t="s">
        <v>616</v>
      </c>
      <c r="D19" s="11" t="s">
        <v>617</v>
      </c>
    </row>
    <row r="20" spans="1:4" ht="30" x14ac:dyDescent="0.25">
      <c r="A20" s="11" t="s">
        <v>626</v>
      </c>
      <c r="C20" s="11" t="s">
        <v>617</v>
      </c>
      <c r="D20" s="11" t="s">
        <v>626</v>
      </c>
    </row>
    <row r="21" spans="1:4" ht="30" x14ac:dyDescent="0.25">
      <c r="A21" s="11" t="s">
        <v>637</v>
      </c>
      <c r="C21" s="11" t="s">
        <v>625</v>
      </c>
      <c r="D21" s="11" t="s">
        <v>637</v>
      </c>
    </row>
    <row r="22" spans="1:4" x14ac:dyDescent="0.25">
      <c r="A22" s="11" t="s">
        <v>638</v>
      </c>
      <c r="C22" s="11" t="s">
        <v>626</v>
      </c>
      <c r="D22" s="11" t="s">
        <v>638</v>
      </c>
    </row>
    <row r="23" spans="1:4" ht="45" x14ac:dyDescent="0.25">
      <c r="A23" s="11" t="s">
        <v>646</v>
      </c>
      <c r="C23" s="11" t="s">
        <v>637</v>
      </c>
      <c r="D23" s="11" t="s">
        <v>646</v>
      </c>
    </row>
    <row r="24" spans="1:4" x14ac:dyDescent="0.25">
      <c r="A24" s="11" t="s">
        <v>647</v>
      </c>
      <c r="C24" s="11" t="s">
        <v>638</v>
      </c>
      <c r="D24" s="11" t="s">
        <v>647</v>
      </c>
    </row>
    <row r="25" spans="1:4" ht="30" x14ac:dyDescent="0.25">
      <c r="A25" s="11" t="s">
        <v>648</v>
      </c>
      <c r="C25" s="11" t="s">
        <v>639</v>
      </c>
      <c r="D25" s="11" t="s">
        <v>648</v>
      </c>
    </row>
    <row r="26" spans="1:4" ht="45" x14ac:dyDescent="0.25">
      <c r="A26" s="11" t="s">
        <v>656</v>
      </c>
      <c r="C26" s="11" t="s">
        <v>640</v>
      </c>
      <c r="D26" s="11" t="s">
        <v>649</v>
      </c>
    </row>
    <row r="27" spans="1:4" ht="45" x14ac:dyDescent="0.25">
      <c r="C27" s="11" t="s">
        <v>646</v>
      </c>
      <c r="D27" s="11" t="s">
        <v>650</v>
      </c>
    </row>
    <row r="28" spans="1:4" x14ac:dyDescent="0.25">
      <c r="C28" s="11" t="s">
        <v>647</v>
      </c>
      <c r="D28" s="11" t="s">
        <v>656</v>
      </c>
    </row>
    <row r="29" spans="1:4" x14ac:dyDescent="0.25">
      <c r="C29" s="11" t="s">
        <v>648</v>
      </c>
    </row>
    <row r="30" spans="1:4" x14ac:dyDescent="0.25">
      <c r="C30" s="11" t="s">
        <v>656</v>
      </c>
    </row>
  </sheetData>
  <sheetProtection formatCells="0" formatColumns="0" formatRows="0" insertColumns="0" insertRows="0" insertHyperlinks="0" deleteColumns="0" deleteRows="0" sort="0" autoFilter="0" pivotTables="0"/>
  <mergeCells count="1">
    <mergeCell ref="A1:D1"/>
  </mergeCells>
  <pageMargins left="0.7" right="0.7" top="0.75" bottom="0.75" header="0.3" footer="0.3"/>
  <tableParts count="4">
    <tablePart r:id="rId1"/>
    <tablePart r:id="rId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A7DF2-AE4E-4D63-8E74-9F79AEF53CD2}">
  <dimension ref="A1:C64"/>
  <sheetViews>
    <sheetView zoomScale="80" zoomScaleNormal="80" workbookViewId="0">
      <selection activeCell="B2" sqref="B2"/>
    </sheetView>
  </sheetViews>
  <sheetFormatPr defaultColWidth="101.42578125" defaultRowHeight="15" x14ac:dyDescent="0.25"/>
  <sheetData>
    <row r="1" spans="1:3" ht="15.75" thickBot="1" x14ac:dyDescent="0.3">
      <c r="A1" s="122" t="s">
        <v>771</v>
      </c>
      <c r="B1" s="123"/>
      <c r="C1" s="123"/>
    </row>
    <row r="2" spans="1:3" x14ac:dyDescent="0.25">
      <c r="A2" s="8" t="s">
        <v>770</v>
      </c>
      <c r="B2" s="8" t="s">
        <v>769</v>
      </c>
      <c r="C2" s="8" t="s">
        <v>768</v>
      </c>
    </row>
    <row r="3" spans="1:3" x14ac:dyDescent="0.25">
      <c r="A3" s="11" t="s">
        <v>595</v>
      </c>
      <c r="B3" s="11" t="s">
        <v>594</v>
      </c>
      <c r="C3" s="11" t="s">
        <v>594</v>
      </c>
    </row>
    <row r="4" spans="1:3" x14ac:dyDescent="0.25">
      <c r="A4" s="11" t="s">
        <v>596</v>
      </c>
      <c r="B4" s="11" t="s">
        <v>595</v>
      </c>
      <c r="C4" s="11" t="s">
        <v>595</v>
      </c>
    </row>
    <row r="5" spans="1:3" x14ac:dyDescent="0.25">
      <c r="A5" s="11" t="s">
        <v>597</v>
      </c>
      <c r="B5" s="11" t="s">
        <v>596</v>
      </c>
      <c r="C5" s="11" t="s">
        <v>596</v>
      </c>
    </row>
    <row r="6" spans="1:3" x14ac:dyDescent="0.25">
      <c r="A6" s="11" t="s">
        <v>599</v>
      </c>
      <c r="B6" s="11" t="s">
        <v>597</v>
      </c>
      <c r="C6" s="11" t="s">
        <v>597</v>
      </c>
    </row>
    <row r="7" spans="1:3" x14ac:dyDescent="0.25">
      <c r="A7" s="11" t="s">
        <v>600</v>
      </c>
      <c r="B7" s="11" t="s">
        <v>598</v>
      </c>
      <c r="C7" s="11" t="s">
        <v>598</v>
      </c>
    </row>
    <row r="8" spans="1:3" x14ac:dyDescent="0.25">
      <c r="A8" s="11" t="s">
        <v>601</v>
      </c>
      <c r="B8" s="11" t="s">
        <v>599</v>
      </c>
      <c r="C8" s="11" t="s">
        <v>599</v>
      </c>
    </row>
    <row r="9" spans="1:3" x14ac:dyDescent="0.25">
      <c r="A9" s="11" t="s">
        <v>602</v>
      </c>
      <c r="B9" s="11" t="s">
        <v>600</v>
      </c>
      <c r="C9" s="11" t="s">
        <v>600</v>
      </c>
    </row>
    <row r="10" spans="1:3" x14ac:dyDescent="0.25">
      <c r="A10" s="11" t="s">
        <v>603</v>
      </c>
      <c r="B10" s="11" t="s">
        <v>601</v>
      </c>
      <c r="C10" s="11" t="s">
        <v>601</v>
      </c>
    </row>
    <row r="11" spans="1:3" ht="30" x14ac:dyDescent="0.25">
      <c r="A11" s="11" t="s">
        <v>604</v>
      </c>
      <c r="B11" s="11" t="s">
        <v>602</v>
      </c>
      <c r="C11" s="11" t="s">
        <v>602</v>
      </c>
    </row>
    <row r="12" spans="1:3" x14ac:dyDescent="0.25">
      <c r="A12" s="11" t="s">
        <v>606</v>
      </c>
      <c r="B12" s="11" t="s">
        <v>603</v>
      </c>
      <c r="C12" s="11" t="s">
        <v>603</v>
      </c>
    </row>
    <row r="13" spans="1:3" ht="30" x14ac:dyDescent="0.25">
      <c r="A13" s="11" t="s">
        <v>607</v>
      </c>
      <c r="B13" s="11" t="s">
        <v>604</v>
      </c>
      <c r="C13" s="11" t="s">
        <v>604</v>
      </c>
    </row>
    <row r="14" spans="1:3" x14ac:dyDescent="0.25">
      <c r="A14" s="11" t="s">
        <v>608</v>
      </c>
      <c r="B14" s="11" t="s">
        <v>606</v>
      </c>
      <c r="C14" s="11" t="s">
        <v>606</v>
      </c>
    </row>
    <row r="15" spans="1:3" x14ac:dyDescent="0.25">
      <c r="A15" s="11" t="s">
        <v>609</v>
      </c>
      <c r="B15" s="11" t="s">
        <v>607</v>
      </c>
      <c r="C15" s="11" t="s">
        <v>607</v>
      </c>
    </row>
    <row r="16" spans="1:3" x14ac:dyDescent="0.25">
      <c r="A16" s="11" t="s">
        <v>610</v>
      </c>
      <c r="B16" s="11" t="s">
        <v>608</v>
      </c>
      <c r="C16" s="11" t="s">
        <v>608</v>
      </c>
    </row>
    <row r="17" spans="1:3" x14ac:dyDescent="0.25">
      <c r="A17" s="11" t="s">
        <v>611</v>
      </c>
      <c r="B17" s="11" t="s">
        <v>609</v>
      </c>
      <c r="C17" s="11" t="s">
        <v>609</v>
      </c>
    </row>
    <row r="18" spans="1:3" x14ac:dyDescent="0.25">
      <c r="A18" s="11" t="s">
        <v>612</v>
      </c>
      <c r="B18" s="11" t="s">
        <v>610</v>
      </c>
      <c r="C18" s="11" t="s">
        <v>610</v>
      </c>
    </row>
    <row r="19" spans="1:3" x14ac:dyDescent="0.25">
      <c r="A19" s="11" t="s">
        <v>613</v>
      </c>
      <c r="B19" s="11" t="s">
        <v>611</v>
      </c>
      <c r="C19" s="11" t="s">
        <v>611</v>
      </c>
    </row>
    <row r="20" spans="1:3" x14ac:dyDescent="0.25">
      <c r="A20" s="11" t="s">
        <v>614</v>
      </c>
      <c r="B20" s="11" t="s">
        <v>612</v>
      </c>
      <c r="C20" s="11" t="s">
        <v>612</v>
      </c>
    </row>
    <row r="21" spans="1:3" x14ac:dyDescent="0.25">
      <c r="A21" s="11" t="s">
        <v>615</v>
      </c>
      <c r="B21" s="11" t="s">
        <v>613</v>
      </c>
      <c r="C21" s="11" t="s">
        <v>613</v>
      </c>
    </row>
    <row r="22" spans="1:3" x14ac:dyDescent="0.25">
      <c r="A22" s="11" t="s">
        <v>616</v>
      </c>
      <c r="B22" s="11" t="s">
        <v>614</v>
      </c>
      <c r="C22" s="11" t="s">
        <v>614</v>
      </c>
    </row>
    <row r="23" spans="1:3" x14ac:dyDescent="0.25">
      <c r="A23" s="11" t="s">
        <v>617</v>
      </c>
      <c r="B23" s="11" t="s">
        <v>615</v>
      </c>
      <c r="C23" s="11" t="s">
        <v>615</v>
      </c>
    </row>
    <row r="24" spans="1:3" x14ac:dyDescent="0.25">
      <c r="A24" s="11" t="s">
        <v>618</v>
      </c>
      <c r="B24" s="11" t="s">
        <v>616</v>
      </c>
      <c r="C24" s="11" t="s">
        <v>616</v>
      </c>
    </row>
    <row r="25" spans="1:3" x14ac:dyDescent="0.25">
      <c r="A25" s="11" t="s">
        <v>619</v>
      </c>
      <c r="B25" s="11" t="s">
        <v>617</v>
      </c>
      <c r="C25" s="11" t="s">
        <v>617</v>
      </c>
    </row>
    <row r="26" spans="1:3" x14ac:dyDescent="0.25">
      <c r="A26" s="11" t="s">
        <v>621</v>
      </c>
      <c r="B26" s="11" t="s">
        <v>618</v>
      </c>
      <c r="C26" s="11" t="s">
        <v>618</v>
      </c>
    </row>
    <row r="27" spans="1:3" x14ac:dyDescent="0.25">
      <c r="A27" s="11" t="s">
        <v>622</v>
      </c>
      <c r="B27" s="11" t="s">
        <v>619</v>
      </c>
      <c r="C27" s="11" t="s">
        <v>619</v>
      </c>
    </row>
    <row r="28" spans="1:3" x14ac:dyDescent="0.25">
      <c r="A28" s="11" t="s">
        <v>623</v>
      </c>
      <c r="B28" s="11" t="s">
        <v>620</v>
      </c>
      <c r="C28" s="11" t="s">
        <v>620</v>
      </c>
    </row>
    <row r="29" spans="1:3" x14ac:dyDescent="0.25">
      <c r="A29" s="11" t="s">
        <v>624</v>
      </c>
      <c r="B29" s="11" t="s">
        <v>621</v>
      </c>
      <c r="C29" s="11" t="s">
        <v>621</v>
      </c>
    </row>
    <row r="30" spans="1:3" x14ac:dyDescent="0.25">
      <c r="A30" s="11" t="s">
        <v>626</v>
      </c>
      <c r="B30" s="11" t="s">
        <v>622</v>
      </c>
      <c r="C30" s="11" t="s">
        <v>622</v>
      </c>
    </row>
    <row r="31" spans="1:3" x14ac:dyDescent="0.25">
      <c r="A31" s="11" t="s">
        <v>627</v>
      </c>
      <c r="B31" s="11" t="s">
        <v>623</v>
      </c>
      <c r="C31" s="11" t="s">
        <v>623</v>
      </c>
    </row>
    <row r="32" spans="1:3" x14ac:dyDescent="0.25">
      <c r="A32" s="11" t="s">
        <v>628</v>
      </c>
      <c r="B32" s="11" t="s">
        <v>624</v>
      </c>
      <c r="C32" s="11" t="s">
        <v>624</v>
      </c>
    </row>
    <row r="33" spans="1:3" x14ac:dyDescent="0.25">
      <c r="A33" s="11" t="s">
        <v>629</v>
      </c>
      <c r="B33" s="11" t="s">
        <v>626</v>
      </c>
      <c r="C33" s="11" t="s">
        <v>626</v>
      </c>
    </row>
    <row r="34" spans="1:3" x14ac:dyDescent="0.25">
      <c r="A34" s="11" t="s">
        <v>630</v>
      </c>
      <c r="B34" s="11" t="s">
        <v>627</v>
      </c>
      <c r="C34" s="11" t="s">
        <v>627</v>
      </c>
    </row>
    <row r="35" spans="1:3" x14ac:dyDescent="0.25">
      <c r="A35" s="11" t="s">
        <v>631</v>
      </c>
      <c r="B35" s="11" t="s">
        <v>628</v>
      </c>
      <c r="C35" s="11" t="s">
        <v>628</v>
      </c>
    </row>
    <row r="36" spans="1:3" x14ac:dyDescent="0.25">
      <c r="A36" s="11" t="s">
        <v>632</v>
      </c>
      <c r="B36" s="11" t="s">
        <v>629</v>
      </c>
      <c r="C36" s="11" t="s">
        <v>629</v>
      </c>
    </row>
    <row r="37" spans="1:3" x14ac:dyDescent="0.25">
      <c r="A37" s="11" t="s">
        <v>633</v>
      </c>
      <c r="B37" s="11" t="s">
        <v>630</v>
      </c>
      <c r="C37" s="11" t="s">
        <v>630</v>
      </c>
    </row>
    <row r="38" spans="1:3" x14ac:dyDescent="0.25">
      <c r="A38" s="11" t="s">
        <v>634</v>
      </c>
      <c r="B38" s="11" t="s">
        <v>631</v>
      </c>
      <c r="C38" s="11" t="s">
        <v>631</v>
      </c>
    </row>
    <row r="39" spans="1:3" x14ac:dyDescent="0.25">
      <c r="A39" s="11" t="s">
        <v>635</v>
      </c>
      <c r="B39" s="11" t="s">
        <v>632</v>
      </c>
      <c r="C39" s="11" t="s">
        <v>634</v>
      </c>
    </row>
    <row r="40" spans="1:3" x14ac:dyDescent="0.25">
      <c r="A40" s="11" t="s">
        <v>636</v>
      </c>
      <c r="B40" s="11" t="s">
        <v>633</v>
      </c>
      <c r="C40" s="11" t="s">
        <v>635</v>
      </c>
    </row>
    <row r="41" spans="1:3" ht="45" x14ac:dyDescent="0.25">
      <c r="A41" s="11" t="s">
        <v>643</v>
      </c>
      <c r="B41" s="11" t="s">
        <v>634</v>
      </c>
      <c r="C41" s="11" t="s">
        <v>636</v>
      </c>
    </row>
    <row r="42" spans="1:3" x14ac:dyDescent="0.25">
      <c r="A42" s="11" t="s">
        <v>651</v>
      </c>
      <c r="B42" s="11" t="s">
        <v>635</v>
      </c>
      <c r="C42" s="11" t="s">
        <v>638</v>
      </c>
    </row>
    <row r="43" spans="1:3" x14ac:dyDescent="0.25">
      <c r="A43" s="11" t="s">
        <v>652</v>
      </c>
      <c r="B43" s="11" t="s">
        <v>636</v>
      </c>
      <c r="C43" s="11" t="s">
        <v>639</v>
      </c>
    </row>
    <row r="44" spans="1:3" ht="45" x14ac:dyDescent="0.25">
      <c r="A44" s="11" t="s">
        <v>653</v>
      </c>
      <c r="B44" s="11" t="s">
        <v>638</v>
      </c>
      <c r="C44" s="11" t="s">
        <v>643</v>
      </c>
    </row>
    <row r="45" spans="1:3" x14ac:dyDescent="0.25">
      <c r="A45" s="11" t="s">
        <v>654</v>
      </c>
      <c r="B45" s="11" t="s">
        <v>639</v>
      </c>
      <c r="C45" s="11" t="s">
        <v>644</v>
      </c>
    </row>
    <row r="46" spans="1:3" ht="30" x14ac:dyDescent="0.25">
      <c r="A46" s="11" t="s">
        <v>655</v>
      </c>
      <c r="B46" s="11" t="s">
        <v>640</v>
      </c>
      <c r="C46" s="11" t="s">
        <v>645</v>
      </c>
    </row>
    <row r="47" spans="1:3" x14ac:dyDescent="0.25">
      <c r="A47" s="11" t="s">
        <v>656</v>
      </c>
      <c r="B47" s="11" t="s">
        <v>641</v>
      </c>
      <c r="C47" s="11" t="s">
        <v>651</v>
      </c>
    </row>
    <row r="48" spans="1:3" x14ac:dyDescent="0.25">
      <c r="A48" s="11" t="s">
        <v>657</v>
      </c>
      <c r="B48" s="11" t="s">
        <v>642</v>
      </c>
      <c r="C48" s="11" t="s">
        <v>652</v>
      </c>
    </row>
    <row r="49" spans="1:3" ht="45" x14ac:dyDescent="0.25">
      <c r="A49" s="11" t="s">
        <v>659</v>
      </c>
      <c r="B49" s="11" t="s">
        <v>643</v>
      </c>
      <c r="C49" s="11" t="s">
        <v>653</v>
      </c>
    </row>
    <row r="50" spans="1:3" x14ac:dyDescent="0.25">
      <c r="A50" s="11" t="s">
        <v>660</v>
      </c>
      <c r="B50" s="11" t="s">
        <v>644</v>
      </c>
      <c r="C50" s="11" t="s">
        <v>654</v>
      </c>
    </row>
    <row r="51" spans="1:3" ht="30" x14ac:dyDescent="0.25">
      <c r="A51" s="11" t="s">
        <v>661</v>
      </c>
      <c r="B51" s="11" t="s">
        <v>645</v>
      </c>
      <c r="C51" s="11" t="s">
        <v>655</v>
      </c>
    </row>
    <row r="52" spans="1:3" x14ac:dyDescent="0.25">
      <c r="A52" s="11" t="s">
        <v>662</v>
      </c>
      <c r="B52" s="11" t="s">
        <v>651</v>
      </c>
      <c r="C52" s="11" t="s">
        <v>656</v>
      </c>
    </row>
    <row r="53" spans="1:3" ht="30" x14ac:dyDescent="0.25">
      <c r="A53" s="11" t="s">
        <v>663</v>
      </c>
      <c r="B53" s="11" t="s">
        <v>652</v>
      </c>
      <c r="C53" s="11" t="s">
        <v>660</v>
      </c>
    </row>
    <row r="54" spans="1:3" x14ac:dyDescent="0.25">
      <c r="B54" s="11" t="s">
        <v>653</v>
      </c>
      <c r="C54" s="11" t="s">
        <v>661</v>
      </c>
    </row>
    <row r="55" spans="1:3" x14ac:dyDescent="0.25">
      <c r="B55" s="11" t="s">
        <v>654</v>
      </c>
      <c r="C55" s="11" t="s">
        <v>662</v>
      </c>
    </row>
    <row r="56" spans="1:3" ht="30" x14ac:dyDescent="0.25">
      <c r="B56" s="11" t="s">
        <v>655</v>
      </c>
      <c r="C56" s="11" t="s">
        <v>663</v>
      </c>
    </row>
    <row r="57" spans="1:3" x14ac:dyDescent="0.25">
      <c r="B57" s="11" t="s">
        <v>656</v>
      </c>
    </row>
    <row r="58" spans="1:3" x14ac:dyDescent="0.25">
      <c r="B58" s="11" t="s">
        <v>657</v>
      </c>
    </row>
    <row r="59" spans="1:3" ht="30" x14ac:dyDescent="0.25">
      <c r="B59" s="11" t="s">
        <v>658</v>
      </c>
    </row>
    <row r="60" spans="1:3" x14ac:dyDescent="0.25">
      <c r="B60" s="11" t="s">
        <v>659</v>
      </c>
    </row>
    <row r="61" spans="1:3" x14ac:dyDescent="0.25">
      <c r="B61" s="11" t="s">
        <v>660</v>
      </c>
    </row>
    <row r="62" spans="1:3" x14ac:dyDescent="0.25">
      <c r="B62" s="11" t="s">
        <v>661</v>
      </c>
    </row>
    <row r="63" spans="1:3" x14ac:dyDescent="0.25">
      <c r="B63" s="11" t="s">
        <v>662</v>
      </c>
    </row>
    <row r="64" spans="1:3" ht="30" x14ac:dyDescent="0.25">
      <c r="B64" s="11" t="s">
        <v>663</v>
      </c>
    </row>
  </sheetData>
  <sheetProtection formatCells="0" formatColumns="0" formatRows="0" insertColumns="0" insertRows="0" insertHyperlinks="0" deleteColumns="0" deleteRows="0" sort="0" autoFilter="0" pivotTables="0"/>
  <mergeCells count="1">
    <mergeCell ref="A1:C1"/>
  </mergeCells>
  <pageMargins left="0.7" right="0.7" top="0.75" bottom="0.75" header="0.3" footer="0.3"/>
  <tableParts count="3">
    <tablePart r:id="rId1"/>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74882-86AC-4DCD-B1BD-1C56A370173C}">
  <dimension ref="A1:E5"/>
  <sheetViews>
    <sheetView zoomScale="80" zoomScaleNormal="80" workbookViewId="0">
      <selection activeCell="E12" sqref="E12"/>
    </sheetView>
  </sheetViews>
  <sheetFormatPr defaultRowHeight="15" x14ac:dyDescent="0.25"/>
  <cols>
    <col min="1" max="1" width="19.7109375" customWidth="1"/>
    <col min="2" max="2" width="71.7109375" customWidth="1"/>
    <col min="3" max="3" width="4.7109375" customWidth="1"/>
    <col min="4" max="4" width="19.7109375" customWidth="1"/>
    <col min="5" max="5" width="58.85546875" bestFit="1" customWidth="1"/>
  </cols>
  <sheetData>
    <row r="1" spans="1:5" ht="27.75" customHeight="1" thickBot="1" x14ac:dyDescent="0.3">
      <c r="A1" s="122" t="s">
        <v>772</v>
      </c>
      <c r="B1" s="133"/>
      <c r="D1" s="122" t="s">
        <v>775</v>
      </c>
      <c r="E1" s="133"/>
    </row>
    <row r="2" spans="1:5" x14ac:dyDescent="0.25">
      <c r="A2" s="49" t="s">
        <v>583</v>
      </c>
      <c r="B2" s="50" t="s">
        <v>20</v>
      </c>
      <c r="D2" s="49" t="s">
        <v>583</v>
      </c>
      <c r="E2" s="50" t="s">
        <v>20</v>
      </c>
    </row>
    <row r="3" spans="1:5" x14ac:dyDescent="0.25">
      <c r="A3" s="28" t="s">
        <v>584</v>
      </c>
      <c r="B3" s="29" t="s">
        <v>585</v>
      </c>
      <c r="D3" s="28" t="s">
        <v>586</v>
      </c>
      <c r="E3" s="29" t="s">
        <v>587</v>
      </c>
    </row>
    <row r="4" spans="1:5" ht="15.75" thickBot="1" x14ac:dyDescent="0.3">
      <c r="A4" s="30" t="s">
        <v>588</v>
      </c>
      <c r="B4" s="32" t="s">
        <v>589</v>
      </c>
      <c r="D4" s="28" t="s">
        <v>590</v>
      </c>
      <c r="E4" s="29" t="s">
        <v>591</v>
      </c>
    </row>
    <row r="5" spans="1:5" ht="15.75" thickBot="1" x14ac:dyDescent="0.3">
      <c r="D5" s="30" t="s">
        <v>592</v>
      </c>
      <c r="E5" s="32" t="s">
        <v>593</v>
      </c>
    </row>
  </sheetData>
  <sheetProtection algorithmName="SHA-512" hashValue="XrofOG8wEe5brZj3BfJ+R2nxHt6oZzdTqr87XF2E0NrN1g56S6FRVhcC7EWVt/SvZ1rbdF2Atm5mzxHBJ2S+Ow==" saltValue="HP36Avh+voXHZW6QDhhfUg==" spinCount="100000" sheet="1" formatCells="0" formatColumns="0" formatRows="0" insertColumns="0" insertRows="0" insertHyperlinks="0" deleteColumns="0" deleteRows="0" sort="0" autoFilter="0" pivotTables="0"/>
  <mergeCells count="2">
    <mergeCell ref="A1:B1"/>
    <mergeCell ref="D1:E1"/>
  </mergeCells>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E54D1-870C-496C-AD11-A6B2D17C8FBD}">
  <dimension ref="B2:I33"/>
  <sheetViews>
    <sheetView tabSelected="1" workbookViewId="0">
      <selection activeCell="D12" sqref="D12"/>
    </sheetView>
  </sheetViews>
  <sheetFormatPr defaultRowHeight="15" x14ac:dyDescent="0.25"/>
  <cols>
    <col min="2" max="2" width="11.42578125" customWidth="1"/>
    <col min="3" max="3" width="10" bestFit="1" customWidth="1"/>
    <col min="4" max="4" width="69.42578125" bestFit="1" customWidth="1"/>
    <col min="7" max="7" width="9.85546875" bestFit="1" customWidth="1"/>
    <col min="8" max="8" width="11.28515625" bestFit="1" customWidth="1"/>
    <col min="9" max="9" width="71.5703125" bestFit="1" customWidth="1"/>
  </cols>
  <sheetData>
    <row r="2" spans="2:9" ht="15.75" thickBot="1" x14ac:dyDescent="0.3"/>
    <row r="3" spans="2:9" x14ac:dyDescent="0.25">
      <c r="B3" s="119" t="s">
        <v>783</v>
      </c>
      <c r="C3" s="120"/>
      <c r="D3" s="121"/>
      <c r="G3" s="119" t="s">
        <v>786</v>
      </c>
      <c r="H3" s="120"/>
      <c r="I3" s="121"/>
    </row>
    <row r="4" spans="2:9" x14ac:dyDescent="0.25">
      <c r="B4" s="63" t="s">
        <v>0</v>
      </c>
      <c r="C4" s="4"/>
      <c r="D4" s="70"/>
      <c r="G4" s="63" t="s">
        <v>0</v>
      </c>
      <c r="H4" s="4"/>
      <c r="I4" s="70"/>
    </row>
    <row r="5" spans="2:9" x14ac:dyDescent="0.25">
      <c r="B5" s="63" t="s">
        <v>1</v>
      </c>
      <c r="C5" s="4"/>
      <c r="D5" s="70"/>
      <c r="G5" s="63" t="s">
        <v>1</v>
      </c>
      <c r="H5" s="4"/>
      <c r="I5" s="70"/>
    </row>
    <row r="6" spans="2:9" x14ac:dyDescent="0.25">
      <c r="B6" s="63" t="s">
        <v>2</v>
      </c>
      <c r="C6" s="4"/>
      <c r="D6" s="70"/>
      <c r="G6" s="63" t="s">
        <v>2</v>
      </c>
      <c r="H6" s="4"/>
      <c r="I6" s="70"/>
    </row>
    <row r="7" spans="2:9" x14ac:dyDescent="0.25">
      <c r="B7" s="63" t="s">
        <v>3</v>
      </c>
      <c r="C7" s="72" t="s">
        <v>664</v>
      </c>
      <c r="D7" s="70"/>
      <c r="G7" s="63" t="s">
        <v>3</v>
      </c>
      <c r="H7" s="72" t="s">
        <v>5</v>
      </c>
      <c r="I7" s="70"/>
    </row>
    <row r="8" spans="2:9" x14ac:dyDescent="0.25">
      <c r="B8" s="63" t="s">
        <v>6</v>
      </c>
      <c r="C8" s="4"/>
      <c r="D8" s="70"/>
      <c r="G8" s="63" t="s">
        <v>6</v>
      </c>
      <c r="H8" s="4"/>
      <c r="I8" s="70"/>
    </row>
    <row r="9" spans="2:9" ht="15.75" thickBot="1" x14ac:dyDescent="0.3">
      <c r="B9" s="64" t="s">
        <v>7</v>
      </c>
      <c r="C9" s="65"/>
      <c r="D9" s="71"/>
      <c r="G9" s="66" t="s">
        <v>7</v>
      </c>
      <c r="H9" s="31"/>
      <c r="I9" s="74"/>
    </row>
    <row r="10" spans="2:9" ht="15.75" thickBot="1" x14ac:dyDescent="0.3">
      <c r="H10" s="33"/>
    </row>
    <row r="11" spans="2:9" x14ac:dyDescent="0.25">
      <c r="B11" s="119" t="s">
        <v>784</v>
      </c>
      <c r="C11" s="120"/>
      <c r="D11" s="121"/>
      <c r="G11" s="119" t="s">
        <v>787</v>
      </c>
      <c r="H11" s="120"/>
      <c r="I11" s="121"/>
    </row>
    <row r="12" spans="2:9" x14ac:dyDescent="0.25">
      <c r="B12" s="63" t="s">
        <v>0</v>
      </c>
      <c r="C12" s="4"/>
      <c r="D12" s="70"/>
      <c r="G12" s="63" t="s">
        <v>0</v>
      </c>
      <c r="H12" s="4"/>
      <c r="I12" s="70"/>
    </row>
    <row r="13" spans="2:9" x14ac:dyDescent="0.25">
      <c r="B13" s="63" t="s">
        <v>1</v>
      </c>
      <c r="C13" s="4"/>
      <c r="D13" s="70"/>
      <c r="G13" s="63" t="s">
        <v>1</v>
      </c>
      <c r="H13" s="4"/>
      <c r="I13" s="70"/>
    </row>
    <row r="14" spans="2:9" x14ac:dyDescent="0.25">
      <c r="B14" s="63" t="s">
        <v>2</v>
      </c>
      <c r="C14" s="4"/>
      <c r="D14" s="70"/>
      <c r="G14" s="63" t="s">
        <v>2</v>
      </c>
      <c r="H14" s="4"/>
      <c r="I14" s="70"/>
    </row>
    <row r="15" spans="2:9" x14ac:dyDescent="0.25">
      <c r="B15" s="63" t="s">
        <v>3</v>
      </c>
      <c r="C15" s="72" t="s">
        <v>4</v>
      </c>
      <c r="D15" s="70"/>
      <c r="G15" s="63" t="s">
        <v>3</v>
      </c>
      <c r="H15" s="72" t="s">
        <v>5</v>
      </c>
      <c r="I15" s="70"/>
    </row>
    <row r="16" spans="2:9" x14ac:dyDescent="0.25">
      <c r="B16" s="63" t="s">
        <v>6</v>
      </c>
      <c r="C16" s="4"/>
      <c r="D16" s="70"/>
      <c r="G16" s="63" t="s">
        <v>6</v>
      </c>
      <c r="H16" s="4"/>
      <c r="I16" s="70"/>
    </row>
    <row r="17" spans="2:9" ht="15.75" thickBot="1" x14ac:dyDescent="0.3">
      <c r="B17" s="64" t="s">
        <v>7</v>
      </c>
      <c r="C17" s="65"/>
      <c r="D17" s="71"/>
      <c r="G17" s="66" t="s">
        <v>7</v>
      </c>
      <c r="H17" s="31"/>
      <c r="I17" s="74"/>
    </row>
    <row r="18" spans="2:9" ht="15.75" thickBot="1" x14ac:dyDescent="0.3"/>
    <row r="19" spans="2:9" x14ac:dyDescent="0.25">
      <c r="B19" s="119" t="s">
        <v>785</v>
      </c>
      <c r="C19" s="120"/>
      <c r="D19" s="121"/>
      <c r="G19" s="119" t="s">
        <v>788</v>
      </c>
      <c r="H19" s="120"/>
      <c r="I19" s="121"/>
    </row>
    <row r="20" spans="2:9" x14ac:dyDescent="0.25">
      <c r="B20" s="63" t="s">
        <v>0</v>
      </c>
      <c r="C20" s="4"/>
      <c r="D20" s="70"/>
      <c r="G20" s="63" t="s">
        <v>0</v>
      </c>
      <c r="H20" s="4"/>
      <c r="I20" s="70"/>
    </row>
    <row r="21" spans="2:9" x14ac:dyDescent="0.25">
      <c r="B21" s="63" t="s">
        <v>1</v>
      </c>
      <c r="C21" s="4"/>
      <c r="D21" s="70"/>
      <c r="G21" s="63" t="s">
        <v>1</v>
      </c>
      <c r="H21" s="4"/>
      <c r="I21" s="70"/>
    </row>
    <row r="22" spans="2:9" x14ac:dyDescent="0.25">
      <c r="B22" s="63" t="s">
        <v>2</v>
      </c>
      <c r="C22" s="4"/>
      <c r="D22" s="70"/>
      <c r="G22" s="63" t="s">
        <v>2</v>
      </c>
      <c r="H22" s="4"/>
      <c r="I22" s="70"/>
    </row>
    <row r="23" spans="2:9" x14ac:dyDescent="0.25">
      <c r="B23" s="63" t="s">
        <v>3</v>
      </c>
      <c r="C23" s="72" t="s">
        <v>8</v>
      </c>
      <c r="D23" s="70"/>
      <c r="G23" s="63" t="s">
        <v>3</v>
      </c>
      <c r="H23" s="72" t="s">
        <v>870</v>
      </c>
      <c r="I23" s="70"/>
    </row>
    <row r="24" spans="2:9" x14ac:dyDescent="0.25">
      <c r="B24" s="63" t="s">
        <v>6</v>
      </c>
      <c r="C24" s="4"/>
      <c r="D24" s="70"/>
      <c r="G24" s="63" t="s">
        <v>6</v>
      </c>
      <c r="H24" s="4"/>
      <c r="I24" s="70"/>
    </row>
    <row r="25" spans="2:9" ht="15.75" thickBot="1" x14ac:dyDescent="0.3">
      <c r="B25" s="64" t="s">
        <v>7</v>
      </c>
      <c r="C25" s="65"/>
      <c r="D25" s="71"/>
      <c r="G25" s="66" t="s">
        <v>7</v>
      </c>
      <c r="H25" s="31"/>
      <c r="I25" s="74"/>
    </row>
    <row r="26" spans="2:9" ht="15.75" thickBot="1" x14ac:dyDescent="0.3">
      <c r="B26" s="67"/>
    </row>
    <row r="27" spans="2:9" x14ac:dyDescent="0.25">
      <c r="B27" s="119" t="s">
        <v>781</v>
      </c>
      <c r="C27" s="120"/>
      <c r="D27" s="121"/>
    </row>
    <row r="28" spans="2:9" x14ac:dyDescent="0.25">
      <c r="B28" s="63" t="s">
        <v>0</v>
      </c>
      <c r="C28" s="4"/>
      <c r="D28" s="70"/>
    </row>
    <row r="29" spans="2:9" x14ac:dyDescent="0.25">
      <c r="B29" s="63" t="s">
        <v>1</v>
      </c>
      <c r="C29" s="4"/>
      <c r="D29" s="70"/>
    </row>
    <row r="30" spans="2:9" x14ac:dyDescent="0.25">
      <c r="B30" s="63" t="s">
        <v>2</v>
      </c>
      <c r="C30" s="4"/>
      <c r="D30" s="70"/>
    </row>
    <row r="31" spans="2:9" x14ac:dyDescent="0.25">
      <c r="B31" s="63" t="s">
        <v>3</v>
      </c>
      <c r="C31" s="72" t="s">
        <v>4</v>
      </c>
      <c r="D31" s="70"/>
    </row>
    <row r="32" spans="2:9" x14ac:dyDescent="0.25">
      <c r="B32" s="68" t="s">
        <v>6</v>
      </c>
      <c r="C32" s="69"/>
      <c r="D32" s="73"/>
    </row>
    <row r="33" spans="2:4" ht="15.75" thickBot="1" x14ac:dyDescent="0.3">
      <c r="B33" s="66" t="s">
        <v>7</v>
      </c>
      <c r="C33" s="31"/>
      <c r="D33" s="74"/>
    </row>
  </sheetData>
  <sheetProtection formatCells="0" formatColumns="0" formatRows="0" insertColumns="0" insertRows="0" insertHyperlinks="0" deleteColumns="0" deleteRows="0" sort="0" autoFilter="0" pivotTables="0"/>
  <mergeCells count="7">
    <mergeCell ref="B3:D3"/>
    <mergeCell ref="B11:D11"/>
    <mergeCell ref="B19:D19"/>
    <mergeCell ref="B27:D27"/>
    <mergeCell ref="G3:I3"/>
    <mergeCell ref="G11:I11"/>
    <mergeCell ref="G19:I19"/>
  </mergeCells>
  <dataValidations count="6">
    <dataValidation type="list" allowBlank="1" showInputMessage="1" showErrorMessage="1" sqref="C23 C31 C7" xr:uid="{319EFBE6-65FB-4C25-B43B-2AC3711300EA}">
      <formula1>"DNP_SATA,DNP_SAS,DNP_PCIe"</formula1>
    </dataValidation>
    <dataValidation type="list" allowBlank="1" showInputMessage="1" showErrorMessage="1" sqref="D7 D15 I7 D23 D31 I23 I15" xr:uid="{3E2AECCE-DDE5-471F-8F5E-8B16CE9CA0A2}">
      <formula1>INDIRECT(C7)</formula1>
    </dataValidation>
    <dataValidation type="list" allowBlank="1" showInputMessage="1" showErrorMessage="1" sqref="H7 H15" xr:uid="{63585572-AF78-4BE2-A9D4-A658AC798D10}">
      <formula1>"FCP_SATA, FCP_SAS, FCP_PCIe"</formula1>
    </dataValidation>
    <dataValidation type="list" allowBlank="1" showInputMessage="1" showErrorMessage="1" sqref="C15" xr:uid="{7EBC25D4-5519-445D-83B9-B3FAEE810502}">
      <formula1>"DNP_SATA, DNP_SAS, DNP_PCIe"</formula1>
    </dataValidation>
    <dataValidation type="list" allowBlank="1" showInputMessage="1" showErrorMessage="1" sqref="H23" xr:uid="{617B82D2-7C16-44CB-A5B7-E2B538C2FA25}">
      <formula1>"SATA_R2312, SAS_R2312, PCIe_R2312"</formula1>
    </dataValidation>
    <dataValidation type="list" allowBlank="1" showInputMessage="1" showErrorMessage="1" sqref="D18" xr:uid="{5C3E2AFD-8E8E-4E99-AD99-2E3EE799C548}">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4">
        <x14:dataValidation type="list" allowBlank="1" showInputMessage="1" showErrorMessage="1" xr:uid="{0BCD4EA7-C858-4C15-A8F1-8393D570B314}">
          <x14:formula1>
            <xm:f>CPU_List!$A$2:$A$51</xm:f>
          </x14:formula1>
          <xm:sqref>D29 D5 D21</xm:sqref>
        </x14:dataValidation>
        <x14:dataValidation type="list" allowBlank="1" showInputMessage="1" showErrorMessage="1" xr:uid="{CACD445A-D3E6-4C0B-BE26-D41B1C53A811}">
          <x14:formula1>
            <xm:f>CPU_List!$C$2:$C$60</xm:f>
          </x14:formula1>
          <xm:sqref>D13</xm:sqref>
        </x14:dataValidation>
        <x14:dataValidation type="list" allowBlank="1" showInputMessage="1" showErrorMessage="1" xr:uid="{805F0338-EDA1-48AF-9E15-93FCD217F8C2}">
          <x14:formula1>
            <xm:f>'Power Supplies'!$B$4</xm:f>
          </x14:formula1>
          <xm:sqref>D9 D32:D33 D24:D25</xm:sqref>
        </x14:dataValidation>
        <x14:dataValidation type="list" allowBlank="1" showInputMessage="1" showErrorMessage="1" xr:uid="{1C65C448-FD4C-4AA6-815F-6197CAA149C5}">
          <x14:formula1>
            <xm:f>OS!$A$2:$A$30</xm:f>
          </x14:formula1>
          <xm:sqref>D4 D12 I4 D20 D28 I20 I12</xm:sqref>
        </x14:dataValidation>
        <x14:dataValidation type="list" allowBlank="1" showInputMessage="1" showErrorMessage="1" xr:uid="{E63FAF38-0208-4062-A186-8839C5352610}">
          <x14:formula1>
            <xm:f>Memory!$A$2:$A$30</xm:f>
          </x14:formula1>
          <xm:sqref>D6 I14 I22 I6 D14 D22 D30</xm:sqref>
        </x14:dataValidation>
        <x14:dataValidation type="list" allowBlank="1" showInputMessage="1" showErrorMessage="1" xr:uid="{DD4807B9-B078-4B13-A9E5-1315C8A53BE2}">
          <x14:formula1>
            <xm:f>'D50DNP THOL'!$A$3:$A$26</xm:f>
          </x14:formula1>
          <xm:sqref>D8</xm:sqref>
        </x14:dataValidation>
        <x14:dataValidation type="list" allowBlank="1" showInputMessage="1" showErrorMessage="1" xr:uid="{31276BF8-FD59-461A-A2A7-52E731CF54A6}">
          <x14:formula1>
            <xm:f>'D50DNP THOL'!$C$3:$C$30</xm:f>
          </x14:formula1>
          <xm:sqref>D26</xm:sqref>
        </x14:dataValidation>
        <x14:dataValidation type="list" allowBlank="1" showInputMessage="1" showErrorMessage="1" xr:uid="{AF0DA350-C407-4448-8003-B343A0E699D7}">
          <x14:formula1>
            <xm:f>'M50FCP THOL'!$A$3:$A$53</xm:f>
          </x14:formula1>
          <xm:sqref>I8</xm:sqref>
        </x14:dataValidation>
        <x14:dataValidation type="list" allowBlank="1" showInputMessage="1" showErrorMessage="1" xr:uid="{3F8B90AC-619C-4513-98C6-A920E74F4F58}">
          <x14:formula1>
            <xm:f>'M50FCP THOL'!$B$3:$B$64</xm:f>
          </x14:formula1>
          <xm:sqref>I16</xm:sqref>
        </x14:dataValidation>
        <x14:dataValidation type="list" allowBlank="1" showInputMessage="1" showErrorMessage="1" xr:uid="{FDD25C33-9E8B-43BB-8ABD-5A89B86A0016}">
          <x14:formula1>
            <xm:f>'M50FCP THOL'!$C$3:$C$56</xm:f>
          </x14:formula1>
          <xm:sqref>I24</xm:sqref>
        </x14:dataValidation>
        <x14:dataValidation type="list" allowBlank="1" showInputMessage="1" showErrorMessage="1" xr:uid="{95AC71DF-99F8-4296-8E7F-E962D19B030C}">
          <x14:formula1>
            <xm:f>'Power Supplies'!$B$3</xm:f>
          </x14:formula1>
          <xm:sqref>D16 D17</xm:sqref>
        </x14:dataValidation>
        <x14:dataValidation type="list" allowBlank="1" showInputMessage="1" showErrorMessage="1" xr:uid="{A59DC699-BA05-49E6-84A2-71EFE1954DAC}">
          <x14:formula1>
            <xm:f>'Power Supplies'!$E$3:$E$5</xm:f>
          </x14:formula1>
          <xm:sqref>I25 I17</xm:sqref>
        </x14:dataValidation>
        <x14:dataValidation type="list" allowBlank="1" showInputMessage="1" showErrorMessage="1" xr:uid="{8B79556A-BD10-47B8-AEE5-C95F5681B672}">
          <x14:formula1>
            <xm:f>'Power Supplies'!$E$4:$E$5</xm:f>
          </x14:formula1>
          <xm:sqref>I9</xm:sqref>
        </x14:dataValidation>
        <x14:dataValidation type="list" allowBlank="1" showInputMessage="1" showErrorMessage="1" xr:uid="{C7E9DEC8-9250-484C-8683-8912888D0C60}">
          <x14:formula1>
            <xm:f>CPU_List!$E$2:$E$72</xm:f>
          </x14:formula1>
          <xm:sqref>I5 I13 I21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FE48D-D931-4536-B1CC-2BA57FABB60E}">
  <dimension ref="A1:O30"/>
  <sheetViews>
    <sheetView workbookViewId="0">
      <selection activeCell="O1" sqref="O1"/>
    </sheetView>
  </sheetViews>
  <sheetFormatPr defaultColWidth="9.140625" defaultRowHeight="13.5" x14ac:dyDescent="0.25"/>
  <cols>
    <col min="1" max="1" width="69.7109375" style="1" bestFit="1" customWidth="1"/>
    <col min="2" max="2" width="11.28515625" style="1" bestFit="1" customWidth="1"/>
    <col min="3" max="3" width="10" style="1" bestFit="1" customWidth="1"/>
    <col min="4" max="4" width="20.7109375" style="1" bestFit="1" customWidth="1"/>
    <col min="5" max="5" width="4.140625" style="2" bestFit="1" customWidth="1"/>
    <col min="6" max="6" width="6" style="2" bestFit="1" customWidth="1"/>
    <col min="7" max="7" width="12.28515625" style="2" bestFit="1" customWidth="1"/>
    <col min="8" max="8" width="6.85546875" style="2" bestFit="1" customWidth="1"/>
    <col min="9" max="9" width="4.7109375" style="3" bestFit="1" customWidth="1"/>
    <col min="10" max="10" width="10.5703125" style="2" bestFit="1" customWidth="1"/>
    <col min="11" max="11" width="7" style="2" bestFit="1" customWidth="1"/>
    <col min="12" max="12" width="33.85546875" style="1" bestFit="1" customWidth="1"/>
    <col min="13" max="13" width="11.140625" style="2" customWidth="1"/>
    <col min="14" max="14" width="12.140625" style="2" customWidth="1"/>
    <col min="15" max="15" width="13.85546875" style="2" customWidth="1"/>
    <col min="16" max="16384" width="9.140625" style="1"/>
  </cols>
  <sheetData>
    <row r="1" spans="1:15" s="5" customFormat="1" ht="41.25" thickBot="1" x14ac:dyDescent="0.3">
      <c r="A1" s="39" t="s">
        <v>9</v>
      </c>
      <c r="B1" s="39" t="s">
        <v>10</v>
      </c>
      <c r="C1" s="39" t="s">
        <v>11</v>
      </c>
      <c r="D1" s="39" t="s">
        <v>12</v>
      </c>
      <c r="E1" s="39" t="s">
        <v>13</v>
      </c>
      <c r="F1" s="39" t="s">
        <v>14</v>
      </c>
      <c r="G1" s="39" t="s">
        <v>15</v>
      </c>
      <c r="H1" s="39" t="s">
        <v>16</v>
      </c>
      <c r="I1" s="39" t="s">
        <v>17</v>
      </c>
      <c r="J1" s="39" t="s">
        <v>18</v>
      </c>
      <c r="K1" s="39" t="s">
        <v>19</v>
      </c>
      <c r="L1" s="39" t="s">
        <v>20</v>
      </c>
      <c r="M1" s="40" t="s">
        <v>772</v>
      </c>
      <c r="N1" s="40" t="s">
        <v>776</v>
      </c>
      <c r="O1" s="41" t="s">
        <v>775</v>
      </c>
    </row>
    <row r="2" spans="1:15" s="26" customFormat="1" ht="15.75" thickBot="1" x14ac:dyDescent="0.3">
      <c r="A2" s="34" t="str">
        <f t="shared" ref="A2:A30" si="0">_xlfn.CONCAT(B2,", ",D2,", ",L2)</f>
        <v>Samsung, M321R2GA3BB6-CQKMG, 16GB (1Rx8) RDIMM, DDR5, 4800MHz</v>
      </c>
      <c r="B2" s="35" t="s">
        <v>21</v>
      </c>
      <c r="C2" s="35" t="s">
        <v>22</v>
      </c>
      <c r="D2" s="35" t="s">
        <v>23</v>
      </c>
      <c r="E2" s="35">
        <v>16</v>
      </c>
      <c r="F2" s="35">
        <v>4800</v>
      </c>
      <c r="G2" s="35" t="s">
        <v>24</v>
      </c>
      <c r="H2" s="35">
        <v>1.1000000000000001</v>
      </c>
      <c r="I2" s="35">
        <v>1</v>
      </c>
      <c r="J2" s="35" t="s">
        <v>25</v>
      </c>
      <c r="K2" s="35" t="s">
        <v>26</v>
      </c>
      <c r="L2" s="35" t="s">
        <v>27</v>
      </c>
      <c r="M2" s="36" t="s">
        <v>665</v>
      </c>
      <c r="N2" s="36" t="s">
        <v>665</v>
      </c>
      <c r="O2" s="36" t="s">
        <v>665</v>
      </c>
    </row>
    <row r="3" spans="1:15" s="26" customFormat="1" ht="15.75" thickBot="1" x14ac:dyDescent="0.3">
      <c r="A3" s="34" t="str">
        <f t="shared" si="0"/>
        <v>Samsung, M329R4GA0BB0-CQKMG, 32GB (1Rx4)(9x4) RDIMM, DDR5, 4800MHz</v>
      </c>
      <c r="B3" s="35" t="s">
        <v>21</v>
      </c>
      <c r="C3" s="35" t="s">
        <v>22</v>
      </c>
      <c r="D3" s="35" t="s">
        <v>28</v>
      </c>
      <c r="E3" s="35">
        <v>32</v>
      </c>
      <c r="F3" s="35">
        <v>4800</v>
      </c>
      <c r="G3" s="35" t="s">
        <v>24</v>
      </c>
      <c r="H3" s="35">
        <v>1.1000000000000001</v>
      </c>
      <c r="I3" s="35">
        <v>1</v>
      </c>
      <c r="J3" s="35" t="s">
        <v>29</v>
      </c>
      <c r="K3" s="35" t="s">
        <v>26</v>
      </c>
      <c r="L3" s="35" t="s">
        <v>30</v>
      </c>
      <c r="M3" s="36" t="s">
        <v>665</v>
      </c>
      <c r="N3" s="36" t="s">
        <v>665</v>
      </c>
      <c r="O3" s="36" t="s">
        <v>665</v>
      </c>
    </row>
    <row r="4" spans="1:15" s="26" customFormat="1" ht="15.75" thickBot="1" x14ac:dyDescent="0.3">
      <c r="A4" s="34" t="str">
        <f t="shared" si="0"/>
        <v>Samsung, M321R4GA3BB6-CQKVG, 32GB (2Rx8) RDIMM, DDR5, 4800MHz</v>
      </c>
      <c r="B4" s="35" t="s">
        <v>21</v>
      </c>
      <c r="C4" s="35" t="s">
        <v>22</v>
      </c>
      <c r="D4" s="35" t="s">
        <v>31</v>
      </c>
      <c r="E4" s="35">
        <v>32</v>
      </c>
      <c r="F4" s="35">
        <v>4800</v>
      </c>
      <c r="G4" s="35" t="s">
        <v>24</v>
      </c>
      <c r="H4" s="35">
        <v>1.1000000000000001</v>
      </c>
      <c r="I4" s="35">
        <v>2</v>
      </c>
      <c r="J4" s="35" t="s">
        <v>25</v>
      </c>
      <c r="K4" s="35" t="s">
        <v>26</v>
      </c>
      <c r="L4" s="35" t="s">
        <v>32</v>
      </c>
      <c r="M4" s="36" t="s">
        <v>665</v>
      </c>
      <c r="N4" s="36" t="s">
        <v>665</v>
      </c>
      <c r="O4" s="36" t="s">
        <v>665</v>
      </c>
    </row>
    <row r="5" spans="1:15" s="26" customFormat="1" ht="15.75" thickBot="1" x14ac:dyDescent="0.3">
      <c r="A5" s="34" t="str">
        <f t="shared" si="0"/>
        <v>Samsung, M321R8GA0BB0-CQKVG, 64GB (2Rx4) RDIMM, DDR5, 4800MHz</v>
      </c>
      <c r="B5" s="35" t="s">
        <v>21</v>
      </c>
      <c r="C5" s="35" t="s">
        <v>22</v>
      </c>
      <c r="D5" s="35" t="s">
        <v>33</v>
      </c>
      <c r="E5" s="35">
        <v>64</v>
      </c>
      <c r="F5" s="35">
        <v>4800</v>
      </c>
      <c r="G5" s="35" t="s">
        <v>24</v>
      </c>
      <c r="H5" s="35">
        <v>1.1000000000000001</v>
      </c>
      <c r="I5" s="35">
        <v>2</v>
      </c>
      <c r="J5" s="35" t="s">
        <v>34</v>
      </c>
      <c r="K5" s="35" t="s">
        <v>26</v>
      </c>
      <c r="L5" s="35" t="s">
        <v>35</v>
      </c>
      <c r="M5" s="36" t="s">
        <v>665</v>
      </c>
      <c r="N5" s="36" t="s">
        <v>665</v>
      </c>
      <c r="O5" s="36" t="s">
        <v>665</v>
      </c>
    </row>
    <row r="6" spans="1:15" s="26" customFormat="1" ht="15.75" thickBot="1" x14ac:dyDescent="0.3">
      <c r="A6" s="34" t="str">
        <f t="shared" si="0"/>
        <v>Samsung, M329R8GA0BB0-CQKVG, 64GB (2Rx4)(9x4) RDIMM, DDR5, 4800MHz</v>
      </c>
      <c r="B6" s="35" t="s">
        <v>21</v>
      </c>
      <c r="C6" s="35" t="s">
        <v>22</v>
      </c>
      <c r="D6" s="35" t="s">
        <v>36</v>
      </c>
      <c r="E6" s="35">
        <v>64</v>
      </c>
      <c r="F6" s="35">
        <v>4800</v>
      </c>
      <c r="G6" s="35" t="s">
        <v>24</v>
      </c>
      <c r="H6" s="35">
        <v>1.1000000000000001</v>
      </c>
      <c r="I6" s="35">
        <v>2</v>
      </c>
      <c r="J6" s="35" t="s">
        <v>29</v>
      </c>
      <c r="K6" s="35" t="s">
        <v>26</v>
      </c>
      <c r="L6" s="35" t="s">
        <v>37</v>
      </c>
      <c r="M6" s="36" t="s">
        <v>665</v>
      </c>
      <c r="N6" s="36" t="s">
        <v>665</v>
      </c>
      <c r="O6" s="36" t="s">
        <v>665</v>
      </c>
    </row>
    <row r="7" spans="1:15" s="26" customFormat="1" ht="15.75" thickBot="1" x14ac:dyDescent="0.3">
      <c r="A7" s="34" t="str">
        <f t="shared" si="0"/>
        <v>Samsung, M321RAGA0B20-CWKBH, 128GB (4Rx4) 3DS RDIMM, DDR5, 4800MHz</v>
      </c>
      <c r="B7" s="35" t="s">
        <v>21</v>
      </c>
      <c r="C7" s="35" t="s">
        <v>22</v>
      </c>
      <c r="D7" s="35" t="s">
        <v>38</v>
      </c>
      <c r="E7" s="35">
        <v>128</v>
      </c>
      <c r="F7" s="35">
        <v>4800</v>
      </c>
      <c r="G7" s="35" t="s">
        <v>39</v>
      </c>
      <c r="H7" s="35">
        <v>1.1000000000000001</v>
      </c>
      <c r="I7" s="35">
        <v>4</v>
      </c>
      <c r="J7" s="35" t="s">
        <v>34</v>
      </c>
      <c r="K7" s="35" t="s">
        <v>26</v>
      </c>
      <c r="L7" s="35" t="s">
        <v>40</v>
      </c>
      <c r="M7" s="36" t="s">
        <v>665</v>
      </c>
      <c r="N7" s="36" t="s">
        <v>665</v>
      </c>
      <c r="O7" s="36" t="s">
        <v>665</v>
      </c>
    </row>
    <row r="8" spans="1:15" s="26" customFormat="1" ht="15.75" thickBot="1" x14ac:dyDescent="0.3">
      <c r="A8" s="34" t="str">
        <f t="shared" si="0"/>
        <v>Micron, MTC10F1084S1RC48BA1, 16GB (1Rx8) RDIMM, DDR5, 4800MHz</v>
      </c>
      <c r="B8" s="35" t="s">
        <v>41</v>
      </c>
      <c r="C8" s="35" t="s">
        <v>22</v>
      </c>
      <c r="D8" s="35" t="s">
        <v>42</v>
      </c>
      <c r="E8" s="35">
        <v>16</v>
      </c>
      <c r="F8" s="35">
        <v>4800</v>
      </c>
      <c r="G8" s="35" t="s">
        <v>24</v>
      </c>
      <c r="H8" s="35">
        <v>1.1000000000000001</v>
      </c>
      <c r="I8" s="35">
        <v>1</v>
      </c>
      <c r="J8" s="35" t="s">
        <v>25</v>
      </c>
      <c r="K8" s="35" t="s">
        <v>26</v>
      </c>
      <c r="L8" s="35" t="s">
        <v>27</v>
      </c>
      <c r="M8" s="36" t="s">
        <v>665</v>
      </c>
      <c r="N8" s="36" t="s">
        <v>665</v>
      </c>
      <c r="O8" s="36" t="s">
        <v>665</v>
      </c>
    </row>
    <row r="9" spans="1:15" s="26" customFormat="1" ht="15.75" thickBot="1" x14ac:dyDescent="0.3">
      <c r="A9" s="34" t="str">
        <f t="shared" si="0"/>
        <v>Micron, MTC20F1045S1RC48BA2, 32GB (1Rx4) RDIMM, DDR5, 4800MHz</v>
      </c>
      <c r="B9" s="35" t="s">
        <v>41</v>
      </c>
      <c r="C9" s="35" t="s">
        <v>22</v>
      </c>
      <c r="D9" s="35" t="s">
        <v>43</v>
      </c>
      <c r="E9" s="35">
        <v>32</v>
      </c>
      <c r="F9" s="35">
        <v>4800</v>
      </c>
      <c r="G9" s="35" t="s">
        <v>24</v>
      </c>
      <c r="H9" s="35">
        <v>1.1000000000000001</v>
      </c>
      <c r="I9" s="35">
        <v>1</v>
      </c>
      <c r="J9" s="35" t="s">
        <v>34</v>
      </c>
      <c r="K9" s="35" t="s">
        <v>26</v>
      </c>
      <c r="L9" s="35" t="s">
        <v>44</v>
      </c>
      <c r="M9" s="36" t="s">
        <v>665</v>
      </c>
      <c r="N9" s="36" t="s">
        <v>665</v>
      </c>
      <c r="O9" s="36" t="s">
        <v>665</v>
      </c>
    </row>
    <row r="10" spans="1:15" s="26" customFormat="1" ht="15.75" thickBot="1" x14ac:dyDescent="0.3">
      <c r="A10" s="34" t="str">
        <f t="shared" si="0"/>
        <v>Micron, MTC18F1045S1PC48BA2, 32GB (1Rx4)(9x4) RDIMM, DDR5, 4800MHz</v>
      </c>
      <c r="B10" s="35" t="s">
        <v>41</v>
      </c>
      <c r="C10" s="35" t="s">
        <v>22</v>
      </c>
      <c r="D10" s="35" t="s">
        <v>45</v>
      </c>
      <c r="E10" s="35">
        <v>32</v>
      </c>
      <c r="F10" s="35">
        <v>4800</v>
      </c>
      <c r="G10" s="35" t="s">
        <v>24</v>
      </c>
      <c r="H10" s="35">
        <v>1.1000000000000001</v>
      </c>
      <c r="I10" s="35">
        <v>1</v>
      </c>
      <c r="J10" s="35" t="s">
        <v>29</v>
      </c>
      <c r="K10" s="35" t="s">
        <v>26</v>
      </c>
      <c r="L10" s="35" t="s">
        <v>30</v>
      </c>
      <c r="M10" s="36" t="s">
        <v>665</v>
      </c>
      <c r="N10" s="36" t="s">
        <v>665</v>
      </c>
      <c r="O10" s="36" t="s">
        <v>665</v>
      </c>
    </row>
    <row r="11" spans="1:15" s="26" customFormat="1" ht="15.75" thickBot="1" x14ac:dyDescent="0.3">
      <c r="A11" s="34" t="str">
        <f t="shared" si="0"/>
        <v>Micron, MTC20F2085S1RC48BA1, 32GB (2Rx8) RDIMM, DDR5, 4800MHz</v>
      </c>
      <c r="B11" s="35" t="s">
        <v>41</v>
      </c>
      <c r="C11" s="35" t="s">
        <v>22</v>
      </c>
      <c r="D11" s="35" t="s">
        <v>46</v>
      </c>
      <c r="E11" s="35">
        <v>32</v>
      </c>
      <c r="F11" s="35">
        <v>4800</v>
      </c>
      <c r="G11" s="35" t="s">
        <v>24</v>
      </c>
      <c r="H11" s="35">
        <v>1.1000000000000001</v>
      </c>
      <c r="I11" s="35">
        <v>2</v>
      </c>
      <c r="J11" s="35" t="s">
        <v>25</v>
      </c>
      <c r="K11" s="35" t="s">
        <v>26</v>
      </c>
      <c r="L11" s="35" t="s">
        <v>32</v>
      </c>
      <c r="M11" s="36" t="s">
        <v>665</v>
      </c>
      <c r="N11" s="36" t="s">
        <v>665</v>
      </c>
      <c r="O11" s="36" t="s">
        <v>665</v>
      </c>
    </row>
    <row r="12" spans="1:15" s="26" customFormat="1" ht="15.75" thickBot="1" x14ac:dyDescent="0.3">
      <c r="A12" s="34" t="str">
        <f t="shared" si="0"/>
        <v>Micron, MTC40F2046S1RC48BA1, 64GB (2Rx4) RDIMM, DDR5, 4800MHz</v>
      </c>
      <c r="B12" s="35" t="s">
        <v>41</v>
      </c>
      <c r="C12" s="35" t="s">
        <v>22</v>
      </c>
      <c r="D12" s="35" t="s">
        <v>47</v>
      </c>
      <c r="E12" s="35">
        <v>64</v>
      </c>
      <c r="F12" s="35">
        <v>4800</v>
      </c>
      <c r="G12" s="35" t="s">
        <v>24</v>
      </c>
      <c r="H12" s="35">
        <v>1.1000000000000001</v>
      </c>
      <c r="I12" s="35">
        <v>2</v>
      </c>
      <c r="J12" s="35" t="s">
        <v>34</v>
      </c>
      <c r="K12" s="35" t="s">
        <v>26</v>
      </c>
      <c r="L12" s="35" t="s">
        <v>35</v>
      </c>
      <c r="M12" s="36" t="s">
        <v>665</v>
      </c>
      <c r="N12" s="36" t="s">
        <v>665</v>
      </c>
      <c r="O12" s="36" t="s">
        <v>665</v>
      </c>
    </row>
    <row r="13" spans="1:15" s="26" customFormat="1" ht="15.75" thickBot="1" x14ac:dyDescent="0.3">
      <c r="A13" s="34" t="str">
        <f t="shared" si="0"/>
        <v>Micron, MTC36F2046S1PC48BA1, 64GB (2Rx4)(9x4) RDIMM, DDR5, 4800MHz</v>
      </c>
      <c r="B13" s="35" t="s">
        <v>41</v>
      </c>
      <c r="C13" s="35" t="s">
        <v>22</v>
      </c>
      <c r="D13" s="35" t="s">
        <v>48</v>
      </c>
      <c r="E13" s="35">
        <v>64</v>
      </c>
      <c r="F13" s="35">
        <v>4800</v>
      </c>
      <c r="G13" s="35" t="s">
        <v>24</v>
      </c>
      <c r="H13" s="35">
        <v>1.1000000000000001</v>
      </c>
      <c r="I13" s="35">
        <v>2</v>
      </c>
      <c r="J13" s="35" t="s">
        <v>29</v>
      </c>
      <c r="K13" s="35" t="s">
        <v>26</v>
      </c>
      <c r="L13" s="35" t="s">
        <v>37</v>
      </c>
      <c r="M13" s="36" t="s">
        <v>665</v>
      </c>
      <c r="N13" s="36" t="s">
        <v>665</v>
      </c>
      <c r="O13" s="36" t="s">
        <v>665</v>
      </c>
    </row>
    <row r="14" spans="1:15" s="26" customFormat="1" ht="15.75" thickBot="1" x14ac:dyDescent="0.3">
      <c r="A14" s="34" t="str">
        <f t="shared" si="0"/>
        <v>SKHynix, HMCG78MEBRA105N, 16GB (1Rx8) RDIMM, DDR5, 4800MHz</v>
      </c>
      <c r="B14" s="37" t="s">
        <v>49</v>
      </c>
      <c r="C14" s="35" t="s">
        <v>22</v>
      </c>
      <c r="D14" s="35" t="s">
        <v>50</v>
      </c>
      <c r="E14" s="35">
        <v>16</v>
      </c>
      <c r="F14" s="35">
        <v>4800</v>
      </c>
      <c r="G14" s="35" t="s">
        <v>24</v>
      </c>
      <c r="H14" s="35">
        <v>1.1000000000000001</v>
      </c>
      <c r="I14" s="35">
        <v>1</v>
      </c>
      <c r="J14" s="35" t="s">
        <v>25</v>
      </c>
      <c r="K14" s="35" t="s">
        <v>26</v>
      </c>
      <c r="L14" s="35" t="s">
        <v>27</v>
      </c>
      <c r="M14" s="36" t="s">
        <v>665</v>
      </c>
      <c r="N14" s="36" t="s">
        <v>665</v>
      </c>
      <c r="O14" s="36" t="s">
        <v>665</v>
      </c>
    </row>
    <row r="15" spans="1:15" s="26" customFormat="1" ht="15.75" thickBot="1" x14ac:dyDescent="0.3">
      <c r="A15" s="34" t="str">
        <f t="shared" si="0"/>
        <v>SKHynix, HMCG88MEBRA105N, 32GB (2Rx8) RDIMM, DDR5, 4800MHz</v>
      </c>
      <c r="B15" s="37" t="s">
        <v>49</v>
      </c>
      <c r="C15" s="35" t="s">
        <v>22</v>
      </c>
      <c r="D15" s="35" t="s">
        <v>51</v>
      </c>
      <c r="E15" s="35">
        <v>32</v>
      </c>
      <c r="F15" s="35">
        <v>4800</v>
      </c>
      <c r="G15" s="35" t="s">
        <v>24</v>
      </c>
      <c r="H15" s="35">
        <v>1.1000000000000001</v>
      </c>
      <c r="I15" s="35">
        <v>2</v>
      </c>
      <c r="J15" s="35" t="s">
        <v>25</v>
      </c>
      <c r="K15" s="35" t="s">
        <v>26</v>
      </c>
      <c r="L15" s="35" t="s">
        <v>32</v>
      </c>
      <c r="M15" s="36" t="s">
        <v>665</v>
      </c>
      <c r="N15" s="36" t="s">
        <v>665</v>
      </c>
      <c r="O15" s="36" t="s">
        <v>665</v>
      </c>
    </row>
    <row r="16" spans="1:15" s="26" customFormat="1" ht="15.75" thickBot="1" x14ac:dyDescent="0.3">
      <c r="A16" s="34" t="str">
        <f>_xlfn.CONCAT(B16,", ",D16,", ",L16)</f>
        <v>SKHynix, HMCG94MEBRA121N, 64GB (2Rx4) RDIMM, DDR5, 4800MHz</v>
      </c>
      <c r="B16" s="37" t="s">
        <v>49</v>
      </c>
      <c r="C16" s="35" t="s">
        <v>22</v>
      </c>
      <c r="D16" s="35" t="s">
        <v>52</v>
      </c>
      <c r="E16" s="35">
        <v>64</v>
      </c>
      <c r="F16" s="35">
        <v>4800</v>
      </c>
      <c r="G16" s="35" t="s">
        <v>24</v>
      </c>
      <c r="H16" s="35">
        <v>1.1000000000000001</v>
      </c>
      <c r="I16" s="35">
        <v>2</v>
      </c>
      <c r="J16" s="35" t="s">
        <v>34</v>
      </c>
      <c r="K16" s="35" t="s">
        <v>26</v>
      </c>
      <c r="L16" s="35" t="s">
        <v>35</v>
      </c>
      <c r="M16" s="36" t="s">
        <v>665</v>
      </c>
      <c r="N16" s="36" t="s">
        <v>665</v>
      </c>
      <c r="O16" s="36" t="s">
        <v>665</v>
      </c>
    </row>
    <row r="17" spans="1:15" s="26" customFormat="1" ht="15.75" thickBot="1" x14ac:dyDescent="0.3">
      <c r="A17" s="34" t="str">
        <f t="shared" si="0"/>
        <v>SKHynix, HMCG94MEBRA123N, 64GB (2Rx4) RDIMM, DDR5, 4800MHz</v>
      </c>
      <c r="B17" s="37" t="s">
        <v>49</v>
      </c>
      <c r="C17" s="35" t="s">
        <v>22</v>
      </c>
      <c r="D17" s="35" t="s">
        <v>53</v>
      </c>
      <c r="E17" s="35">
        <v>64</v>
      </c>
      <c r="F17" s="35">
        <v>4800</v>
      </c>
      <c r="G17" s="35" t="s">
        <v>24</v>
      </c>
      <c r="H17" s="35">
        <v>1.1000000000000001</v>
      </c>
      <c r="I17" s="35">
        <v>2</v>
      </c>
      <c r="J17" s="35" t="s">
        <v>34</v>
      </c>
      <c r="K17" s="37" t="s">
        <v>26</v>
      </c>
      <c r="L17" s="35" t="s">
        <v>35</v>
      </c>
      <c r="M17" s="36" t="s">
        <v>665</v>
      </c>
      <c r="N17" s="36" t="s">
        <v>665</v>
      </c>
      <c r="O17" s="36" t="s">
        <v>665</v>
      </c>
    </row>
    <row r="18" spans="1:15" s="26" customFormat="1" ht="15.75" thickBot="1" x14ac:dyDescent="0.3">
      <c r="A18" s="34" t="str">
        <f t="shared" si="0"/>
        <v>Samsung, M321R4GA0BB0-CQKVG, 32GB (2Rx4) RDIMM, DDR5, 4800MHz</v>
      </c>
      <c r="B18" s="37" t="s">
        <v>21</v>
      </c>
      <c r="C18" s="35" t="s">
        <v>22</v>
      </c>
      <c r="D18" s="35" t="s">
        <v>54</v>
      </c>
      <c r="E18" s="35">
        <v>32</v>
      </c>
      <c r="F18" s="35">
        <v>4800</v>
      </c>
      <c r="G18" s="35" t="s">
        <v>24</v>
      </c>
      <c r="H18" s="35">
        <v>1.1000000000000001</v>
      </c>
      <c r="I18" s="35">
        <v>1</v>
      </c>
      <c r="J18" s="35" t="s">
        <v>34</v>
      </c>
      <c r="K18" s="37" t="s">
        <v>26</v>
      </c>
      <c r="L18" s="35" t="s">
        <v>55</v>
      </c>
      <c r="M18" s="36" t="s">
        <v>665</v>
      </c>
      <c r="N18" s="36" t="s">
        <v>665</v>
      </c>
      <c r="O18" s="36" t="s">
        <v>665</v>
      </c>
    </row>
    <row r="19" spans="1:15" s="26" customFormat="1" ht="15.75" thickBot="1" x14ac:dyDescent="0.3">
      <c r="A19" s="34" t="str">
        <f t="shared" si="0"/>
        <v>Micron, M321R2GA3PB0-CWM, 16GB (1Rx8) RDIMM, DDR5, 5600MHz</v>
      </c>
      <c r="B19" s="35" t="s">
        <v>41</v>
      </c>
      <c r="C19" s="35" t="s">
        <v>22</v>
      </c>
      <c r="D19" s="35" t="s">
        <v>56</v>
      </c>
      <c r="E19" s="35">
        <v>16</v>
      </c>
      <c r="F19" s="35">
        <v>5600</v>
      </c>
      <c r="G19" s="35" t="s">
        <v>24</v>
      </c>
      <c r="H19" s="35">
        <v>1.1000000000000001</v>
      </c>
      <c r="I19" s="35">
        <v>1</v>
      </c>
      <c r="J19" s="35" t="s">
        <v>25</v>
      </c>
      <c r="K19" s="37" t="s">
        <v>26</v>
      </c>
      <c r="L19" s="35" t="s">
        <v>57</v>
      </c>
      <c r="M19" s="36" t="s">
        <v>665</v>
      </c>
      <c r="N19" s="36" t="s">
        <v>665</v>
      </c>
      <c r="O19" s="36" t="s">
        <v>665</v>
      </c>
    </row>
    <row r="20" spans="1:15" s="26" customFormat="1" ht="15.75" thickBot="1" x14ac:dyDescent="0.3">
      <c r="A20" s="34" t="str">
        <f t="shared" si="0"/>
        <v>Samsung, M321R8GA0PB0-CWM, 64GB (2Rx4) RDIMM, DDR5, 5600MHz</v>
      </c>
      <c r="B20" s="35" t="s">
        <v>21</v>
      </c>
      <c r="C20" s="35" t="s">
        <v>22</v>
      </c>
      <c r="D20" s="35" t="s">
        <v>58</v>
      </c>
      <c r="E20" s="35">
        <v>64</v>
      </c>
      <c r="F20" s="35">
        <v>5600</v>
      </c>
      <c r="G20" s="35" t="s">
        <v>24</v>
      </c>
      <c r="H20" s="35">
        <v>1.1000000000000001</v>
      </c>
      <c r="I20" s="35">
        <v>2</v>
      </c>
      <c r="J20" s="35" t="s">
        <v>34</v>
      </c>
      <c r="K20" s="37" t="s">
        <v>26</v>
      </c>
      <c r="L20" s="35" t="s">
        <v>59</v>
      </c>
      <c r="M20" s="36" t="s">
        <v>665</v>
      </c>
      <c r="N20" s="36" t="s">
        <v>665</v>
      </c>
      <c r="O20" s="36" t="s">
        <v>665</v>
      </c>
    </row>
    <row r="21" spans="1:15" s="26" customFormat="1" ht="15.75" thickBot="1" x14ac:dyDescent="0.3">
      <c r="A21" s="34" t="str">
        <f t="shared" si="0"/>
        <v>Micron, MTC10F1084S1RC56BD1, 16GB (1Rx8) RDIMM, DDR5, 5600MHz</v>
      </c>
      <c r="B21" s="35" t="s">
        <v>41</v>
      </c>
      <c r="C21" s="35" t="s">
        <v>22</v>
      </c>
      <c r="D21" s="35" t="s">
        <v>60</v>
      </c>
      <c r="E21" s="35">
        <v>16</v>
      </c>
      <c r="F21" s="35">
        <v>5600</v>
      </c>
      <c r="G21" s="35" t="s">
        <v>24</v>
      </c>
      <c r="H21" s="35">
        <v>1.1000000000000001</v>
      </c>
      <c r="I21" s="35">
        <v>1</v>
      </c>
      <c r="J21" s="35" t="s">
        <v>25</v>
      </c>
      <c r="K21" s="37" t="s">
        <v>26</v>
      </c>
      <c r="L21" s="35" t="s">
        <v>57</v>
      </c>
      <c r="M21" s="36" t="s">
        <v>665</v>
      </c>
      <c r="N21" s="36" t="s">
        <v>665</v>
      </c>
      <c r="O21" s="36" t="s">
        <v>665</v>
      </c>
    </row>
    <row r="22" spans="1:15" s="26" customFormat="1" ht="15.75" thickBot="1" x14ac:dyDescent="0.3">
      <c r="A22" s="34" t="str">
        <f t="shared" si="0"/>
        <v>Micron, MTC20F1045S1RC56BD1, 32GB (1Rx4) RDIMM, DDR5, 5600MHz</v>
      </c>
      <c r="B22" s="35" t="s">
        <v>41</v>
      </c>
      <c r="C22" s="35" t="s">
        <v>22</v>
      </c>
      <c r="D22" s="35" t="s">
        <v>61</v>
      </c>
      <c r="E22" s="35">
        <v>32</v>
      </c>
      <c r="F22" s="35">
        <v>5600</v>
      </c>
      <c r="G22" s="35" t="s">
        <v>24</v>
      </c>
      <c r="H22" s="35">
        <v>1.1000000000000001</v>
      </c>
      <c r="I22" s="35">
        <v>1</v>
      </c>
      <c r="J22" s="35" t="s">
        <v>34</v>
      </c>
      <c r="K22" s="37" t="s">
        <v>26</v>
      </c>
      <c r="L22" s="35" t="s">
        <v>62</v>
      </c>
      <c r="M22" s="36" t="s">
        <v>665</v>
      </c>
      <c r="N22" s="36" t="s">
        <v>665</v>
      </c>
      <c r="O22" s="36" t="s">
        <v>665</v>
      </c>
    </row>
    <row r="23" spans="1:15" s="26" customFormat="1" ht="15.75" thickBot="1" x14ac:dyDescent="0.3">
      <c r="A23" s="34" t="str">
        <f t="shared" si="0"/>
        <v>Micron, MTC20F2085S1RC56BD1, 32GB (2Rx8) RDIMM, DDR5, 5600MHz</v>
      </c>
      <c r="B23" s="35" t="s">
        <v>41</v>
      </c>
      <c r="C23" s="35" t="s">
        <v>22</v>
      </c>
      <c r="D23" s="35" t="s">
        <v>63</v>
      </c>
      <c r="E23" s="35">
        <v>32</v>
      </c>
      <c r="F23" s="35">
        <v>5600</v>
      </c>
      <c r="G23" s="35" t="s">
        <v>24</v>
      </c>
      <c r="H23" s="35">
        <v>1.1000000000000001</v>
      </c>
      <c r="I23" s="35">
        <v>2</v>
      </c>
      <c r="J23" s="35" t="s">
        <v>25</v>
      </c>
      <c r="K23" s="37" t="s">
        <v>26</v>
      </c>
      <c r="L23" s="35" t="s">
        <v>64</v>
      </c>
      <c r="M23" s="36" t="s">
        <v>665</v>
      </c>
      <c r="N23" s="36" t="s">
        <v>665</v>
      </c>
      <c r="O23" s="36" t="s">
        <v>665</v>
      </c>
    </row>
    <row r="24" spans="1:15" s="26" customFormat="1" ht="15.75" thickBot="1" x14ac:dyDescent="0.3">
      <c r="A24" s="34" t="str">
        <f t="shared" si="0"/>
        <v>Samsung, M321R4GA0PB0-CWM, 32GB (1Rx4) RDIMM, DDR5, 5600MHz</v>
      </c>
      <c r="B24" s="35" t="s">
        <v>21</v>
      </c>
      <c r="C24" s="35" t="s">
        <v>22</v>
      </c>
      <c r="D24" s="35" t="s">
        <v>65</v>
      </c>
      <c r="E24" s="35">
        <v>32</v>
      </c>
      <c r="F24" s="35">
        <v>5600</v>
      </c>
      <c r="G24" s="35" t="s">
        <v>24</v>
      </c>
      <c r="H24" s="35">
        <v>1.1000000000000001</v>
      </c>
      <c r="I24" s="35">
        <v>1</v>
      </c>
      <c r="J24" s="35" t="s">
        <v>34</v>
      </c>
      <c r="K24" s="37" t="s">
        <v>26</v>
      </c>
      <c r="L24" s="35" t="s">
        <v>62</v>
      </c>
      <c r="M24" s="36" t="s">
        <v>665</v>
      </c>
      <c r="N24" s="36" t="s">
        <v>665</v>
      </c>
      <c r="O24" s="36" t="s">
        <v>665</v>
      </c>
    </row>
    <row r="25" spans="1:15" s="26" customFormat="1" ht="15.75" thickBot="1" x14ac:dyDescent="0.3">
      <c r="A25" s="34" t="str">
        <f t="shared" si="0"/>
        <v>Samsung, M321R4GA3PB0-CWM, 32GB (2Rx8) RDIMM, DDR5, 5600MHz</v>
      </c>
      <c r="B25" s="35" t="s">
        <v>21</v>
      </c>
      <c r="C25" s="35" t="s">
        <v>22</v>
      </c>
      <c r="D25" s="35" t="s">
        <v>66</v>
      </c>
      <c r="E25" s="35">
        <v>32</v>
      </c>
      <c r="F25" s="35">
        <v>5600</v>
      </c>
      <c r="G25" s="35" t="s">
        <v>24</v>
      </c>
      <c r="H25" s="35">
        <v>1.1000000000000001</v>
      </c>
      <c r="I25" s="35">
        <v>2</v>
      </c>
      <c r="J25" s="35" t="s">
        <v>25</v>
      </c>
      <c r="K25" s="37" t="s">
        <v>26</v>
      </c>
      <c r="L25" s="35" t="s">
        <v>64</v>
      </c>
      <c r="M25" s="36" t="s">
        <v>665</v>
      </c>
      <c r="N25" s="36" t="s">
        <v>665</v>
      </c>
      <c r="O25" s="36" t="s">
        <v>665</v>
      </c>
    </row>
    <row r="26" spans="1:15" s="26" customFormat="1" ht="15.75" thickBot="1" x14ac:dyDescent="0.3">
      <c r="A26" s="34" t="str">
        <f t="shared" si="0"/>
        <v>Micron, MTC40F2046S1RC56BD1, 64GB (2Rx4) RDIMM, DDR5, 5600MHz</v>
      </c>
      <c r="B26" s="35" t="s">
        <v>41</v>
      </c>
      <c r="C26" s="35" t="s">
        <v>22</v>
      </c>
      <c r="D26" s="35" t="s">
        <v>67</v>
      </c>
      <c r="E26" s="35">
        <v>64</v>
      </c>
      <c r="F26" s="35">
        <v>5600</v>
      </c>
      <c r="G26" s="35" t="s">
        <v>24</v>
      </c>
      <c r="H26" s="35">
        <v>1.1000000000000001</v>
      </c>
      <c r="I26" s="35">
        <v>2</v>
      </c>
      <c r="J26" s="35" t="s">
        <v>34</v>
      </c>
      <c r="K26" s="35" t="s">
        <v>26</v>
      </c>
      <c r="L26" s="38" t="str">
        <f>_xlfn.CONCAT(E26,"GB (",I26,"R",_xlfn.SWITCH(J26,"x2","x2)","x4","x4)","x4(9x4)","x4)(9x4)","x5","x5)","x8","x8)","x72","x72)",")")," ",_xlfn.SWITCH(G26,"Registered","RDIMM","Load Reduced","LRDIMM","Unbuffered","UDIMM","3DS Registered","3DS RDIMM","PMem","Persistent Memory",""),", ",C26,", ",F26,"MHz")</f>
        <v>64GB (2Rx4) RDIMM, DDR5, 5600MHz</v>
      </c>
      <c r="M26" s="36" t="s">
        <v>665</v>
      </c>
      <c r="N26" s="36" t="s">
        <v>665</v>
      </c>
      <c r="O26" s="36" t="s">
        <v>665</v>
      </c>
    </row>
    <row r="27" spans="1:15" s="26" customFormat="1" ht="15.75" thickBot="1" x14ac:dyDescent="0.3">
      <c r="A27" s="34" t="str">
        <f t="shared" si="0"/>
        <v>SKHynix, HMCT04AGERA, 128GB (4Rx4) RDIMM, DDR5, 5600MHz</v>
      </c>
      <c r="B27" s="35" t="s">
        <v>49</v>
      </c>
      <c r="C27" s="35" t="s">
        <v>22</v>
      </c>
      <c r="D27" s="35" t="s">
        <v>68</v>
      </c>
      <c r="E27" s="35">
        <v>128</v>
      </c>
      <c r="F27" s="35">
        <v>5600</v>
      </c>
      <c r="G27" s="35" t="s">
        <v>24</v>
      </c>
      <c r="H27" s="35">
        <v>1.1000000000000001</v>
      </c>
      <c r="I27" s="35">
        <v>4</v>
      </c>
      <c r="J27" s="35" t="s">
        <v>34</v>
      </c>
      <c r="K27" s="35" t="s">
        <v>26</v>
      </c>
      <c r="L27" s="35" t="s">
        <v>69</v>
      </c>
      <c r="M27" s="36" t="s">
        <v>665</v>
      </c>
      <c r="N27" s="36" t="s">
        <v>665</v>
      </c>
      <c r="O27" s="36" t="s">
        <v>665</v>
      </c>
    </row>
    <row r="28" spans="1:15" s="26" customFormat="1" ht="15.75" thickBot="1" x14ac:dyDescent="0.3">
      <c r="A28" s="34" t="str">
        <f t="shared" si="0"/>
        <v>SKHynix, HMCG88AGBRA, 32GB (2Rx8) RDIMM, DDR5, 5600MHz</v>
      </c>
      <c r="B28" s="35" t="s">
        <v>49</v>
      </c>
      <c r="C28" s="35" t="s">
        <v>22</v>
      </c>
      <c r="D28" s="35" t="s">
        <v>70</v>
      </c>
      <c r="E28" s="35">
        <v>32</v>
      </c>
      <c r="F28" s="35">
        <v>5600</v>
      </c>
      <c r="G28" s="35" t="s">
        <v>24</v>
      </c>
      <c r="H28" s="35">
        <v>1.1000000000000001</v>
      </c>
      <c r="I28" s="35">
        <v>2</v>
      </c>
      <c r="J28" s="35" t="s">
        <v>25</v>
      </c>
      <c r="K28" s="35" t="s">
        <v>26</v>
      </c>
      <c r="L28" s="35" t="s">
        <v>64</v>
      </c>
      <c r="M28" s="36" t="s">
        <v>665</v>
      </c>
      <c r="N28" s="36" t="s">
        <v>665</v>
      </c>
      <c r="O28" s="36" t="s">
        <v>665</v>
      </c>
    </row>
    <row r="29" spans="1:15" s="26" customFormat="1" ht="15.75" thickBot="1" x14ac:dyDescent="0.3">
      <c r="A29" s="34" t="str">
        <f>_xlfn.CONCAT(B29,", ",D29,", ",L29)</f>
        <v>SKHynix, HMCG94AGBRA, 64GB (2Rx4) RDIMM, DDR5, 5600MHz</v>
      </c>
      <c r="B29" s="35" t="s">
        <v>49</v>
      </c>
      <c r="C29" s="35" t="s">
        <v>22</v>
      </c>
      <c r="D29" s="35" t="s">
        <v>71</v>
      </c>
      <c r="E29" s="35">
        <v>64</v>
      </c>
      <c r="F29" s="35">
        <v>5600</v>
      </c>
      <c r="G29" s="35" t="s">
        <v>24</v>
      </c>
      <c r="H29" s="35">
        <v>1.1000000000000001</v>
      </c>
      <c r="I29" s="35">
        <v>2</v>
      </c>
      <c r="J29" s="35" t="s">
        <v>34</v>
      </c>
      <c r="K29" s="35" t="s">
        <v>26</v>
      </c>
      <c r="L29" s="35" t="s">
        <v>59</v>
      </c>
      <c r="M29" s="36" t="s">
        <v>665</v>
      </c>
      <c r="N29" s="36" t="s">
        <v>665</v>
      </c>
      <c r="O29" s="36" t="s">
        <v>665</v>
      </c>
    </row>
    <row r="30" spans="1:15" s="26" customFormat="1" ht="15.75" thickBot="1" x14ac:dyDescent="0.3">
      <c r="A30" s="34" t="str">
        <f t="shared" si="0"/>
        <v>SKHynix, HMCG94AEBRA, 64GB (2Rx4) RDIMM, DDR5, 5600MHz</v>
      </c>
      <c r="B30" s="35" t="s">
        <v>49</v>
      </c>
      <c r="C30" s="35" t="s">
        <v>22</v>
      </c>
      <c r="D30" s="35" t="s">
        <v>72</v>
      </c>
      <c r="E30" s="35">
        <v>64</v>
      </c>
      <c r="F30" s="35">
        <v>5600</v>
      </c>
      <c r="G30" s="35" t="s">
        <v>24</v>
      </c>
      <c r="H30" s="35">
        <v>1.1000000000000001</v>
      </c>
      <c r="I30" s="35">
        <v>2</v>
      </c>
      <c r="J30" s="35" t="s">
        <v>34</v>
      </c>
      <c r="K30" s="35" t="s">
        <v>26</v>
      </c>
      <c r="L30" s="35" t="s">
        <v>59</v>
      </c>
      <c r="M30" s="36" t="s">
        <v>665</v>
      </c>
      <c r="N30" s="36" t="s">
        <v>665</v>
      </c>
      <c r="O30" s="36" t="s">
        <v>665</v>
      </c>
    </row>
  </sheetData>
  <sheetProtection algorithmName="SHA-512" hashValue="K/JYgZZ7CD12Q6BQlwfuoWOcHQ9yOn1UmQNF7L6tAccevrs5RZBEo0acsNp4UaI6RcxHt5AqwhSvvQStq/9esw==" saltValue="Y12eENj9/jYDbSZfKM8enw==" spinCount="100000" sheet="1" formatCells="0" formatColumns="0" formatRows="0" insertColumns="0" insertRows="0" insertHyperlinks="0" deleteColumns="0" deleteRows="0" sort="0" autoFilter="0" pivotTables="0"/>
  <conditionalFormatting sqref="D2:D1048576">
    <cfRule type="duplicateValues" dxfId="27"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B11DE-5B32-43E5-8EC4-4B1F63877728}">
  <dimension ref="A1:L82"/>
  <sheetViews>
    <sheetView zoomScaleNormal="100" workbookViewId="0">
      <selection activeCell="A9" sqref="A9"/>
    </sheetView>
  </sheetViews>
  <sheetFormatPr defaultRowHeight="15" x14ac:dyDescent="0.25"/>
  <cols>
    <col min="1" max="1" width="67.28515625" bestFit="1" customWidth="1"/>
    <col min="2" max="2" width="17.42578125" style="10" bestFit="1" customWidth="1"/>
    <col min="3" max="3" width="57.140625" style="7" bestFit="1" customWidth="1"/>
    <col min="4" max="4" width="13.85546875" bestFit="1" customWidth="1"/>
    <col min="5" max="5" width="10.5703125" style="8" customWidth="1"/>
    <col min="6" max="7" width="8.5703125" style="8" bestFit="1" customWidth="1"/>
    <col min="8" max="8" width="8.85546875" style="8" bestFit="1" customWidth="1"/>
    <col min="9" max="9" width="7.42578125" style="8" bestFit="1" customWidth="1"/>
    <col min="10" max="10" width="13.85546875" style="8" bestFit="1" customWidth="1"/>
    <col min="11" max="11" width="13.7109375" style="8" bestFit="1" customWidth="1"/>
    <col min="12" max="12" width="14.85546875" style="9" customWidth="1"/>
  </cols>
  <sheetData>
    <row r="1" spans="1:12" ht="41.25" thickBot="1" x14ac:dyDescent="0.3">
      <c r="A1" s="39" t="s">
        <v>9</v>
      </c>
      <c r="B1" s="39" t="s">
        <v>73</v>
      </c>
      <c r="C1" s="39" t="s">
        <v>20</v>
      </c>
      <c r="D1" s="39" t="s">
        <v>74</v>
      </c>
      <c r="E1" s="39" t="s">
        <v>75</v>
      </c>
      <c r="F1" s="39" t="s">
        <v>76</v>
      </c>
      <c r="G1" s="39" t="s">
        <v>77</v>
      </c>
      <c r="H1" s="39" t="s">
        <v>78</v>
      </c>
      <c r="I1" s="39" t="s">
        <v>736</v>
      </c>
      <c r="J1" s="40" t="s">
        <v>772</v>
      </c>
      <c r="K1" s="40" t="s">
        <v>776</v>
      </c>
      <c r="L1" s="41" t="s">
        <v>775</v>
      </c>
    </row>
    <row r="2" spans="1:12" ht="15.75" thickBot="1" x14ac:dyDescent="0.3">
      <c r="A2" s="42" t="str">
        <f t="shared" ref="A2:A33" si="0">_xlfn.CONCAT(C2,", ",I2,"W")</f>
        <v>Intel® Xeon® CPU Max 9480 Processor (112.5 MB Cache, 1.90 GHz), 350W</v>
      </c>
      <c r="B2" s="43" t="s">
        <v>79</v>
      </c>
      <c r="C2" s="44" t="s">
        <v>80</v>
      </c>
      <c r="D2" s="45" t="s">
        <v>81</v>
      </c>
      <c r="E2" s="46" t="s">
        <v>82</v>
      </c>
      <c r="F2" s="46">
        <v>56</v>
      </c>
      <c r="G2" s="46" t="s">
        <v>83</v>
      </c>
      <c r="H2" s="46" t="s">
        <v>84</v>
      </c>
      <c r="I2" s="47">
        <v>350</v>
      </c>
      <c r="J2" s="47"/>
      <c r="K2" s="48" t="s">
        <v>665</v>
      </c>
      <c r="L2" s="48"/>
    </row>
    <row r="3" spans="1:12" ht="15.75" thickBot="1" x14ac:dyDescent="0.3">
      <c r="A3" s="42" t="str">
        <f t="shared" si="0"/>
        <v>Intel® Xeon® CPU Max 9470 Processor (105 MB Cache, 2.00 GHz), 350W</v>
      </c>
      <c r="B3" s="43" t="s">
        <v>85</v>
      </c>
      <c r="C3" s="44" t="s">
        <v>86</v>
      </c>
      <c r="D3" s="45" t="s">
        <v>81</v>
      </c>
      <c r="E3" s="46" t="s">
        <v>87</v>
      </c>
      <c r="F3" s="46">
        <v>52</v>
      </c>
      <c r="G3" s="46" t="s">
        <v>88</v>
      </c>
      <c r="H3" s="46" t="s">
        <v>89</v>
      </c>
      <c r="I3" s="47">
        <v>350</v>
      </c>
      <c r="J3" s="47"/>
      <c r="K3" s="48" t="s">
        <v>665</v>
      </c>
      <c r="L3" s="48"/>
    </row>
    <row r="4" spans="1:12" ht="15.75" thickBot="1" x14ac:dyDescent="0.3">
      <c r="A4" s="42" t="str">
        <f t="shared" si="0"/>
        <v>Intel® Xeon® CPU Max 9468 Processor (105 MB Cache, 2.10 GHz), 350W</v>
      </c>
      <c r="B4" s="43" t="s">
        <v>90</v>
      </c>
      <c r="C4" s="44" t="s">
        <v>91</v>
      </c>
      <c r="D4" s="45" t="s">
        <v>81</v>
      </c>
      <c r="E4" s="46" t="s">
        <v>92</v>
      </c>
      <c r="F4" s="46">
        <v>48</v>
      </c>
      <c r="G4" s="46" t="s">
        <v>93</v>
      </c>
      <c r="H4" s="46" t="s">
        <v>89</v>
      </c>
      <c r="I4" s="47">
        <v>350</v>
      </c>
      <c r="J4" s="47"/>
      <c r="K4" s="48" t="s">
        <v>665</v>
      </c>
      <c r="L4" s="48"/>
    </row>
    <row r="5" spans="1:12" ht="15.75" thickBot="1" x14ac:dyDescent="0.3">
      <c r="A5" s="42" t="str">
        <f t="shared" si="0"/>
        <v>Intel® Xeon® CPU Max 9462 Processor (75 MB Cache, 2.70 GHz), 350W</v>
      </c>
      <c r="B5" s="43" t="s">
        <v>94</v>
      </c>
      <c r="C5" s="44" t="s">
        <v>95</v>
      </c>
      <c r="D5" s="45" t="s">
        <v>81</v>
      </c>
      <c r="E5" s="46" t="s">
        <v>96</v>
      </c>
      <c r="F5" s="46">
        <v>32</v>
      </c>
      <c r="G5" s="46" t="s">
        <v>97</v>
      </c>
      <c r="H5" s="46" t="s">
        <v>98</v>
      </c>
      <c r="I5" s="47">
        <v>350</v>
      </c>
      <c r="J5" s="47"/>
      <c r="K5" s="48" t="s">
        <v>665</v>
      </c>
      <c r="L5" s="48"/>
    </row>
    <row r="6" spans="1:12" ht="15.75" thickBot="1" x14ac:dyDescent="0.3">
      <c r="A6" s="42" t="str">
        <f t="shared" si="0"/>
        <v>Intel® Xeon® CPU Max 9460 Processor (97.5 MB Cache, 2.20 GHz), 350W</v>
      </c>
      <c r="B6" s="43" t="s">
        <v>99</v>
      </c>
      <c r="C6" s="44" t="s">
        <v>100</v>
      </c>
      <c r="D6" s="45" t="s">
        <v>81</v>
      </c>
      <c r="E6" s="46" t="s">
        <v>101</v>
      </c>
      <c r="F6" s="46">
        <v>40</v>
      </c>
      <c r="G6" s="46" t="s">
        <v>102</v>
      </c>
      <c r="H6" s="46" t="s">
        <v>103</v>
      </c>
      <c r="I6" s="47">
        <v>350</v>
      </c>
      <c r="J6" s="47"/>
      <c r="K6" s="48" t="s">
        <v>665</v>
      </c>
      <c r="L6" s="48"/>
    </row>
    <row r="7" spans="1:12" ht="15.75" thickBot="1" x14ac:dyDescent="0.3">
      <c r="A7" s="42" t="str">
        <f t="shared" si="0"/>
        <v>Intel® Xeon® Platinum 8490H Processor (112.5 MB Cache, 1.90 GHz), 350W</v>
      </c>
      <c r="B7" s="43" t="s">
        <v>104</v>
      </c>
      <c r="C7" s="44" t="s">
        <v>105</v>
      </c>
      <c r="D7" s="45" t="s">
        <v>81</v>
      </c>
      <c r="E7" s="46" t="s">
        <v>106</v>
      </c>
      <c r="F7" s="46">
        <v>60</v>
      </c>
      <c r="G7" s="46" t="s">
        <v>83</v>
      </c>
      <c r="H7" s="46" t="s">
        <v>84</v>
      </c>
      <c r="I7" s="47">
        <v>350</v>
      </c>
      <c r="J7" s="48" t="s">
        <v>665</v>
      </c>
      <c r="K7" s="48" t="s">
        <v>665</v>
      </c>
      <c r="L7" s="48" t="s">
        <v>665</v>
      </c>
    </row>
    <row r="8" spans="1:12" ht="15.75" thickBot="1" x14ac:dyDescent="0.3">
      <c r="A8" s="42" t="str">
        <f t="shared" si="0"/>
        <v>Intel® Xeon® Platinum 8480+ Processor (105 MB Cache, 2.00 GHz), 350W</v>
      </c>
      <c r="B8" s="43" t="s">
        <v>107</v>
      </c>
      <c r="C8" s="44" t="s">
        <v>108</v>
      </c>
      <c r="D8" s="45" t="s">
        <v>81</v>
      </c>
      <c r="E8" s="46" t="s">
        <v>109</v>
      </c>
      <c r="F8" s="46">
        <v>56</v>
      </c>
      <c r="G8" s="46" t="s">
        <v>88</v>
      </c>
      <c r="H8" s="46" t="s">
        <v>89</v>
      </c>
      <c r="I8" s="47">
        <v>350</v>
      </c>
      <c r="J8" s="48" t="s">
        <v>665</v>
      </c>
      <c r="K8" s="48" t="s">
        <v>665</v>
      </c>
      <c r="L8" s="48" t="s">
        <v>665</v>
      </c>
    </row>
    <row r="9" spans="1:12" ht="15.75" thickBot="1" x14ac:dyDescent="0.3">
      <c r="A9" s="42" t="str">
        <f t="shared" si="0"/>
        <v>Intel® Xeon® Platinum 8471N Processor (97.5 MB Cache, 1.80 GHz), 300W</v>
      </c>
      <c r="B9" s="43" t="s">
        <v>110</v>
      </c>
      <c r="C9" s="44" t="s">
        <v>111</v>
      </c>
      <c r="D9" s="45" t="s">
        <v>81</v>
      </c>
      <c r="E9" s="46" t="s">
        <v>112</v>
      </c>
      <c r="F9" s="46">
        <v>52</v>
      </c>
      <c r="G9" s="46" t="s">
        <v>113</v>
      </c>
      <c r="H9" s="46" t="s">
        <v>103</v>
      </c>
      <c r="I9" s="47">
        <v>300</v>
      </c>
      <c r="J9" s="47"/>
      <c r="K9" s="47"/>
      <c r="L9" s="48" t="s">
        <v>665</v>
      </c>
    </row>
    <row r="10" spans="1:12" ht="15.75" thickBot="1" x14ac:dyDescent="0.3">
      <c r="A10" s="42" t="str">
        <f t="shared" si="0"/>
        <v>Intel® Xeon® Platinum 8470Q Processor (105 MB Cache, 2.10 GHz), 350W</v>
      </c>
      <c r="B10" s="43" t="s">
        <v>114</v>
      </c>
      <c r="C10" s="44" t="s">
        <v>115</v>
      </c>
      <c r="D10" s="45" t="s">
        <v>81</v>
      </c>
      <c r="E10" s="46" t="s">
        <v>116</v>
      </c>
      <c r="F10" s="46">
        <v>52</v>
      </c>
      <c r="G10" s="46" t="s">
        <v>93</v>
      </c>
      <c r="H10" s="46" t="s">
        <v>89</v>
      </c>
      <c r="I10" s="47">
        <v>350</v>
      </c>
      <c r="J10" s="47"/>
      <c r="K10" s="48" t="s">
        <v>665</v>
      </c>
      <c r="L10" s="48"/>
    </row>
    <row r="11" spans="1:12" ht="15.75" thickBot="1" x14ac:dyDescent="0.3">
      <c r="A11" s="42" t="str">
        <f t="shared" si="0"/>
        <v>Intel® Xeon® Platinum 8470N Processor (97.5 MB Cache, 1.70 GHz), 300W</v>
      </c>
      <c r="B11" s="43" t="s">
        <v>117</v>
      </c>
      <c r="C11" s="44" t="s">
        <v>118</v>
      </c>
      <c r="D11" s="45" t="s">
        <v>81</v>
      </c>
      <c r="E11" s="46" t="s">
        <v>119</v>
      </c>
      <c r="F11" s="46">
        <v>52</v>
      </c>
      <c r="G11" s="46" t="s">
        <v>120</v>
      </c>
      <c r="H11" s="46" t="s">
        <v>103</v>
      </c>
      <c r="I11" s="47">
        <v>300</v>
      </c>
      <c r="J11" s="47"/>
      <c r="K11" s="47"/>
      <c r="L11" s="48" t="s">
        <v>665</v>
      </c>
    </row>
    <row r="12" spans="1:12" ht="15.75" thickBot="1" x14ac:dyDescent="0.3">
      <c r="A12" s="42" t="str">
        <f t="shared" si="0"/>
        <v>Intel® Xeon® Platinum 8470 Processor (105 MB Cache, 2.00 GHz), 350W</v>
      </c>
      <c r="B12" s="43" t="s">
        <v>121</v>
      </c>
      <c r="C12" s="44" t="s">
        <v>122</v>
      </c>
      <c r="D12" s="45" t="s">
        <v>81</v>
      </c>
      <c r="E12" s="46" t="s">
        <v>123</v>
      </c>
      <c r="F12" s="46">
        <v>52</v>
      </c>
      <c r="G12" s="46" t="s">
        <v>88</v>
      </c>
      <c r="H12" s="46" t="s">
        <v>89</v>
      </c>
      <c r="I12" s="47">
        <v>350</v>
      </c>
      <c r="J12" s="48" t="s">
        <v>665</v>
      </c>
      <c r="K12" s="48" t="s">
        <v>665</v>
      </c>
      <c r="L12" s="48" t="s">
        <v>665</v>
      </c>
    </row>
    <row r="13" spans="1:12" ht="15.75" thickBot="1" x14ac:dyDescent="0.3">
      <c r="A13" s="42" t="str">
        <f t="shared" si="0"/>
        <v>Intel® Xeon® Platinum 8468V Processor (97.5 MB Cache, 2.40 GHz), 330W</v>
      </c>
      <c r="B13" s="43" t="s">
        <v>124</v>
      </c>
      <c r="C13" s="44" t="s">
        <v>125</v>
      </c>
      <c r="D13" s="45" t="s">
        <v>81</v>
      </c>
      <c r="E13" s="46" t="s">
        <v>126</v>
      </c>
      <c r="F13" s="46">
        <v>48</v>
      </c>
      <c r="G13" s="46" t="s">
        <v>127</v>
      </c>
      <c r="H13" s="46" t="s">
        <v>103</v>
      </c>
      <c r="I13" s="47">
        <v>330</v>
      </c>
      <c r="J13" s="48" t="s">
        <v>665</v>
      </c>
      <c r="K13" s="48" t="s">
        <v>665</v>
      </c>
      <c r="L13" s="48" t="s">
        <v>665</v>
      </c>
    </row>
    <row r="14" spans="1:12" ht="15.75" thickBot="1" x14ac:dyDescent="0.3">
      <c r="A14" s="42" t="str">
        <f t="shared" si="0"/>
        <v>Intel® Xeon® Platinum 8468H Processor (105 MB Cache, 2.10 GHz), 330W</v>
      </c>
      <c r="B14" s="43" t="s">
        <v>128</v>
      </c>
      <c r="C14" s="44" t="s">
        <v>129</v>
      </c>
      <c r="D14" s="45" t="s">
        <v>81</v>
      </c>
      <c r="E14" s="46" t="s">
        <v>130</v>
      </c>
      <c r="F14" s="46">
        <v>48</v>
      </c>
      <c r="G14" s="46" t="s">
        <v>93</v>
      </c>
      <c r="H14" s="46" t="s">
        <v>89</v>
      </c>
      <c r="I14" s="47">
        <v>330</v>
      </c>
      <c r="J14" s="48" t="s">
        <v>665</v>
      </c>
      <c r="K14" s="48" t="s">
        <v>665</v>
      </c>
      <c r="L14" s="48" t="s">
        <v>665</v>
      </c>
    </row>
    <row r="15" spans="1:12" ht="15.75" thickBot="1" x14ac:dyDescent="0.3">
      <c r="A15" s="42" t="str">
        <f t="shared" si="0"/>
        <v>Intel® Xeon® Platinum 8468 Processor (105 MB Cache, 2.10 GHz), 350W</v>
      </c>
      <c r="B15" s="43" t="s">
        <v>131</v>
      </c>
      <c r="C15" s="44" t="s">
        <v>132</v>
      </c>
      <c r="D15" s="45" t="s">
        <v>81</v>
      </c>
      <c r="E15" s="46" t="s">
        <v>133</v>
      </c>
      <c r="F15" s="46">
        <v>48</v>
      </c>
      <c r="G15" s="46" t="s">
        <v>93</v>
      </c>
      <c r="H15" s="46" t="s">
        <v>89</v>
      </c>
      <c r="I15" s="47">
        <v>350</v>
      </c>
      <c r="J15" s="48" t="s">
        <v>665</v>
      </c>
      <c r="K15" s="48" t="s">
        <v>665</v>
      </c>
      <c r="L15" s="48" t="s">
        <v>665</v>
      </c>
    </row>
    <row r="16" spans="1:12" ht="15.75" thickBot="1" x14ac:dyDescent="0.3">
      <c r="A16" s="42" t="str">
        <f t="shared" si="0"/>
        <v>Intel® Xeon® Platinum 8462Y+ Processor (60 MB Cache, 2.80 GHz), 300W</v>
      </c>
      <c r="B16" s="43" t="s">
        <v>134</v>
      </c>
      <c r="C16" s="44" t="s">
        <v>135</v>
      </c>
      <c r="D16" s="45" t="s">
        <v>81</v>
      </c>
      <c r="E16" s="46" t="s">
        <v>136</v>
      </c>
      <c r="F16" s="46">
        <v>32</v>
      </c>
      <c r="G16" s="46" t="s">
        <v>137</v>
      </c>
      <c r="H16" s="46" t="s">
        <v>138</v>
      </c>
      <c r="I16" s="47">
        <v>300</v>
      </c>
      <c r="J16" s="47" t="s">
        <v>139</v>
      </c>
      <c r="K16" s="47" t="s">
        <v>139</v>
      </c>
      <c r="L16" s="48" t="s">
        <v>665</v>
      </c>
    </row>
    <row r="17" spans="1:12" ht="15.75" thickBot="1" x14ac:dyDescent="0.3">
      <c r="A17" s="42" t="str">
        <f t="shared" si="0"/>
        <v>Intel® Xeon® Platinum 8461V Processor (97.5 MB Cache, 2.20 GHz), 300W</v>
      </c>
      <c r="B17" s="43" t="s">
        <v>140</v>
      </c>
      <c r="C17" s="44" t="s">
        <v>141</v>
      </c>
      <c r="D17" s="45" t="s">
        <v>81</v>
      </c>
      <c r="E17" s="46" t="s">
        <v>142</v>
      </c>
      <c r="F17" s="46">
        <v>48</v>
      </c>
      <c r="G17" s="46" t="s">
        <v>102</v>
      </c>
      <c r="H17" s="46" t="s">
        <v>103</v>
      </c>
      <c r="I17" s="47">
        <v>300</v>
      </c>
      <c r="J17" s="48" t="s">
        <v>665</v>
      </c>
      <c r="K17" s="48" t="s">
        <v>665</v>
      </c>
      <c r="L17" s="48" t="s">
        <v>665</v>
      </c>
    </row>
    <row r="18" spans="1:12" ht="15.75" thickBot="1" x14ac:dyDescent="0.3">
      <c r="A18" s="42" t="str">
        <f t="shared" si="0"/>
        <v>Intel® Xeon® Platinum 8460Y+ Processor (105 MB Cache, 2.00 GHz), 300W</v>
      </c>
      <c r="B18" s="43" t="s">
        <v>143</v>
      </c>
      <c r="C18" s="44" t="s">
        <v>144</v>
      </c>
      <c r="D18" s="45" t="s">
        <v>81</v>
      </c>
      <c r="E18" s="46" t="s">
        <v>145</v>
      </c>
      <c r="F18" s="46">
        <v>40</v>
      </c>
      <c r="G18" s="46" t="s">
        <v>88</v>
      </c>
      <c r="H18" s="46" t="s">
        <v>89</v>
      </c>
      <c r="I18" s="47">
        <v>300</v>
      </c>
      <c r="J18" s="48" t="s">
        <v>665</v>
      </c>
      <c r="K18" s="48" t="s">
        <v>665</v>
      </c>
      <c r="L18" s="48" t="s">
        <v>665</v>
      </c>
    </row>
    <row r="19" spans="1:12" ht="15.75" thickBot="1" x14ac:dyDescent="0.3">
      <c r="A19" s="42" t="str">
        <f t="shared" si="0"/>
        <v>Intel® Xeon® Platinum 8460H Processor (105 MB Cache, 2.20 GHz), 330W</v>
      </c>
      <c r="B19" s="43" t="s">
        <v>146</v>
      </c>
      <c r="C19" s="44" t="s">
        <v>147</v>
      </c>
      <c r="D19" s="45" t="s">
        <v>81</v>
      </c>
      <c r="E19" s="46" t="s">
        <v>148</v>
      </c>
      <c r="F19" s="46">
        <v>40</v>
      </c>
      <c r="G19" s="46" t="s">
        <v>102</v>
      </c>
      <c r="H19" s="46" t="s">
        <v>89</v>
      </c>
      <c r="I19" s="47">
        <v>330</v>
      </c>
      <c r="J19" s="48" t="s">
        <v>665</v>
      </c>
      <c r="K19" s="48" t="s">
        <v>665</v>
      </c>
      <c r="L19" s="48" t="s">
        <v>665</v>
      </c>
    </row>
    <row r="20" spans="1:12" ht="15.75" thickBot="1" x14ac:dyDescent="0.3">
      <c r="A20" s="42" t="str">
        <f t="shared" si="0"/>
        <v>Intel® Xeon® Platinum 8458P Processor (82.5 MB Cache, 2.70 GHz), 350W</v>
      </c>
      <c r="B20" s="43" t="s">
        <v>149</v>
      </c>
      <c r="C20" s="44" t="s">
        <v>150</v>
      </c>
      <c r="D20" s="45" t="s">
        <v>81</v>
      </c>
      <c r="E20" s="46" t="s">
        <v>151</v>
      </c>
      <c r="F20" s="46">
        <v>44</v>
      </c>
      <c r="G20" s="46" t="s">
        <v>97</v>
      </c>
      <c r="H20" s="46" t="s">
        <v>152</v>
      </c>
      <c r="I20" s="47">
        <v>350</v>
      </c>
      <c r="J20" s="48" t="s">
        <v>665</v>
      </c>
      <c r="K20" s="48" t="s">
        <v>665</v>
      </c>
      <c r="L20" s="48" t="s">
        <v>665</v>
      </c>
    </row>
    <row r="21" spans="1:12" ht="15.75" thickBot="1" x14ac:dyDescent="0.3">
      <c r="A21" s="42" t="str">
        <f t="shared" si="0"/>
        <v>Intel® Xeon® Platinum 8454H Processor (82.5 MB Cache, 2.10 GHz), 270W</v>
      </c>
      <c r="B21" s="43" t="s">
        <v>153</v>
      </c>
      <c r="C21" s="44" t="s">
        <v>154</v>
      </c>
      <c r="D21" s="45" t="s">
        <v>81</v>
      </c>
      <c r="E21" s="46" t="s">
        <v>155</v>
      </c>
      <c r="F21" s="46">
        <v>32</v>
      </c>
      <c r="G21" s="46" t="s">
        <v>93</v>
      </c>
      <c r="H21" s="46" t="s">
        <v>152</v>
      </c>
      <c r="I21" s="47">
        <v>270</v>
      </c>
      <c r="J21" s="48" t="s">
        <v>665</v>
      </c>
      <c r="K21" s="48" t="s">
        <v>665</v>
      </c>
      <c r="L21" s="48" t="s">
        <v>665</v>
      </c>
    </row>
    <row r="22" spans="1:12" ht="15.75" thickBot="1" x14ac:dyDescent="0.3">
      <c r="A22" s="42" t="str">
        <f t="shared" si="0"/>
        <v>Intel® Xeon® Platinum 8452Y Processor (67.5 MB Cache, 2.00 GHz), 300W</v>
      </c>
      <c r="B22" s="43" t="s">
        <v>156</v>
      </c>
      <c r="C22" s="44" t="s">
        <v>157</v>
      </c>
      <c r="D22" s="45" t="s">
        <v>81</v>
      </c>
      <c r="E22" s="46" t="s">
        <v>158</v>
      </c>
      <c r="F22" s="46">
        <v>36</v>
      </c>
      <c r="G22" s="46" t="s">
        <v>88</v>
      </c>
      <c r="H22" s="46" t="s">
        <v>159</v>
      </c>
      <c r="I22" s="47">
        <v>300</v>
      </c>
      <c r="J22" s="48" t="s">
        <v>665</v>
      </c>
      <c r="K22" s="48" t="s">
        <v>665</v>
      </c>
      <c r="L22" s="48" t="s">
        <v>665</v>
      </c>
    </row>
    <row r="23" spans="1:12" ht="15.75" thickBot="1" x14ac:dyDescent="0.3">
      <c r="A23" s="42" t="str">
        <f t="shared" si="0"/>
        <v>Intel® Xeon® Platinum 8450H Processor (75 MB Cache, 2.00 GHz), 250W</v>
      </c>
      <c r="B23" s="43" t="s">
        <v>160</v>
      </c>
      <c r="C23" s="44" t="s">
        <v>161</v>
      </c>
      <c r="D23" s="45" t="s">
        <v>81</v>
      </c>
      <c r="E23" s="46" t="s">
        <v>162</v>
      </c>
      <c r="F23" s="46">
        <v>28</v>
      </c>
      <c r="G23" s="46" t="s">
        <v>88</v>
      </c>
      <c r="H23" s="46" t="s">
        <v>98</v>
      </c>
      <c r="I23" s="47">
        <v>250</v>
      </c>
      <c r="J23" s="48" t="s">
        <v>665</v>
      </c>
      <c r="K23" s="48" t="s">
        <v>665</v>
      </c>
      <c r="L23" s="48" t="s">
        <v>665</v>
      </c>
    </row>
    <row r="24" spans="1:12" ht="15.75" thickBot="1" x14ac:dyDescent="0.3">
      <c r="A24" s="42" t="str">
        <f t="shared" si="0"/>
        <v>Intel® Xeon® Platinum 8444H Processor (45 MB Cache, 2.90 GHz), 270W</v>
      </c>
      <c r="B24" s="43" t="s">
        <v>163</v>
      </c>
      <c r="C24" s="44" t="s">
        <v>164</v>
      </c>
      <c r="D24" s="45" t="s">
        <v>81</v>
      </c>
      <c r="E24" s="46" t="s">
        <v>165</v>
      </c>
      <c r="F24" s="46">
        <v>16</v>
      </c>
      <c r="G24" s="46" t="s">
        <v>166</v>
      </c>
      <c r="H24" s="46" t="s">
        <v>167</v>
      </c>
      <c r="I24" s="47">
        <v>270</v>
      </c>
      <c r="J24" s="48" t="s">
        <v>665</v>
      </c>
      <c r="K24" s="48" t="s">
        <v>665</v>
      </c>
      <c r="L24" s="48" t="s">
        <v>665</v>
      </c>
    </row>
    <row r="25" spans="1:12" ht="15.75" thickBot="1" x14ac:dyDescent="0.3">
      <c r="A25" s="42" t="str">
        <f t="shared" si="0"/>
        <v>Intel® Xeon® Gold 6458Q Processor (60 MB Cache, 3.10 GHz), 350W</v>
      </c>
      <c r="B25" s="43" t="s">
        <v>168</v>
      </c>
      <c r="C25" s="44" t="s">
        <v>169</v>
      </c>
      <c r="D25" s="45" t="s">
        <v>81</v>
      </c>
      <c r="E25" s="46" t="s">
        <v>170</v>
      </c>
      <c r="F25" s="46">
        <v>32</v>
      </c>
      <c r="G25" s="46" t="s">
        <v>171</v>
      </c>
      <c r="H25" s="46" t="s">
        <v>138</v>
      </c>
      <c r="I25" s="47">
        <v>350</v>
      </c>
      <c r="J25" s="48"/>
      <c r="K25" s="48" t="s">
        <v>665</v>
      </c>
      <c r="L25" s="48"/>
    </row>
    <row r="26" spans="1:12" ht="15.75" thickBot="1" x14ac:dyDescent="0.3">
      <c r="A26" s="42" t="str">
        <f t="shared" si="0"/>
        <v>Intel® Xeon® Gold 6454S Processor (60 MB Cache, 2.20 GHz), 270W</v>
      </c>
      <c r="B26" s="43" t="s">
        <v>172</v>
      </c>
      <c r="C26" s="44" t="s">
        <v>173</v>
      </c>
      <c r="D26" s="45" t="s">
        <v>81</v>
      </c>
      <c r="E26" s="46" t="s">
        <v>174</v>
      </c>
      <c r="F26" s="46">
        <v>32</v>
      </c>
      <c r="G26" s="46" t="s">
        <v>102</v>
      </c>
      <c r="H26" s="46" t="s">
        <v>138</v>
      </c>
      <c r="I26" s="47">
        <v>270</v>
      </c>
      <c r="J26" s="48" t="s">
        <v>665</v>
      </c>
      <c r="K26" s="48" t="s">
        <v>665</v>
      </c>
      <c r="L26" s="48" t="s">
        <v>665</v>
      </c>
    </row>
    <row r="27" spans="1:12" ht="15.75" thickBot="1" x14ac:dyDescent="0.3">
      <c r="A27" s="42" t="str">
        <f t="shared" si="0"/>
        <v>Intel® Xeon® Gold 6448Y Processor (60 MB Cache, 2.10 GHz), 225W</v>
      </c>
      <c r="B27" s="43" t="s">
        <v>175</v>
      </c>
      <c r="C27" s="44" t="s">
        <v>176</v>
      </c>
      <c r="D27" s="45" t="s">
        <v>81</v>
      </c>
      <c r="E27" s="46" t="s">
        <v>177</v>
      </c>
      <c r="F27" s="46">
        <v>32</v>
      </c>
      <c r="G27" s="46" t="s">
        <v>93</v>
      </c>
      <c r="H27" s="46" t="s">
        <v>138</v>
      </c>
      <c r="I27" s="47">
        <v>225</v>
      </c>
      <c r="J27" s="48" t="s">
        <v>665</v>
      </c>
      <c r="K27" s="48" t="s">
        <v>665</v>
      </c>
      <c r="L27" s="48" t="s">
        <v>665</v>
      </c>
    </row>
    <row r="28" spans="1:12" ht="15.75" thickBot="1" x14ac:dyDescent="0.3">
      <c r="A28" s="42" t="str">
        <f t="shared" si="0"/>
        <v>Intel® Xeon® Gold 6448H Processor (60 MB Cache, 2.40 GHz), 250W</v>
      </c>
      <c r="B28" s="43" t="s">
        <v>178</v>
      </c>
      <c r="C28" s="44" t="s">
        <v>179</v>
      </c>
      <c r="D28" s="45" t="s">
        <v>81</v>
      </c>
      <c r="E28" s="46" t="s">
        <v>180</v>
      </c>
      <c r="F28" s="46">
        <v>32</v>
      </c>
      <c r="G28" s="46" t="s">
        <v>127</v>
      </c>
      <c r="H28" s="46" t="s">
        <v>138</v>
      </c>
      <c r="I28" s="47">
        <v>250</v>
      </c>
      <c r="J28" s="48" t="s">
        <v>665</v>
      </c>
      <c r="K28" s="48" t="s">
        <v>665</v>
      </c>
      <c r="L28" s="48" t="s">
        <v>665</v>
      </c>
    </row>
    <row r="29" spans="1:12" ht="15.75" thickBot="1" x14ac:dyDescent="0.3">
      <c r="A29" s="42" t="str">
        <f t="shared" si="0"/>
        <v>Intel® Xeon® Gold 6444Y Processor (45 MB Cache, 3.60 GHz), 270W</v>
      </c>
      <c r="B29" s="43" t="s">
        <v>181</v>
      </c>
      <c r="C29" s="44" t="s">
        <v>182</v>
      </c>
      <c r="D29" s="45" t="s">
        <v>81</v>
      </c>
      <c r="E29" s="46" t="s">
        <v>183</v>
      </c>
      <c r="F29" s="46">
        <v>16</v>
      </c>
      <c r="G29" s="46" t="s">
        <v>184</v>
      </c>
      <c r="H29" s="46" t="s">
        <v>167</v>
      </c>
      <c r="I29" s="47">
        <v>270</v>
      </c>
      <c r="J29" s="48" t="s">
        <v>665</v>
      </c>
      <c r="K29" s="48" t="s">
        <v>665</v>
      </c>
      <c r="L29" s="48" t="s">
        <v>665</v>
      </c>
    </row>
    <row r="30" spans="1:12" ht="15.75" thickBot="1" x14ac:dyDescent="0.3">
      <c r="A30" s="42" t="str">
        <f t="shared" si="0"/>
        <v>Intel® Xeon® Gold 6442Y Processor (60 MB Cache, 2.60 GHz), 225W</v>
      </c>
      <c r="B30" s="43" t="s">
        <v>185</v>
      </c>
      <c r="C30" s="44" t="s">
        <v>186</v>
      </c>
      <c r="D30" s="45" t="s">
        <v>81</v>
      </c>
      <c r="E30" s="46" t="s">
        <v>187</v>
      </c>
      <c r="F30" s="46">
        <v>24</v>
      </c>
      <c r="G30" s="46" t="s">
        <v>188</v>
      </c>
      <c r="H30" s="46" t="s">
        <v>138</v>
      </c>
      <c r="I30" s="47">
        <v>225</v>
      </c>
      <c r="J30" s="48" t="s">
        <v>665</v>
      </c>
      <c r="K30" s="48" t="s">
        <v>665</v>
      </c>
      <c r="L30" s="48" t="s">
        <v>665</v>
      </c>
    </row>
    <row r="31" spans="1:12" ht="15.75" thickBot="1" x14ac:dyDescent="0.3">
      <c r="A31" s="42" t="str">
        <f t="shared" si="0"/>
        <v>Intel® Xeon® Gold 6438Y+ Processor (60 MB Cache, 2.00 GHz), 205W</v>
      </c>
      <c r="B31" s="43" t="s">
        <v>189</v>
      </c>
      <c r="C31" s="44" t="s">
        <v>190</v>
      </c>
      <c r="D31" s="45" t="s">
        <v>81</v>
      </c>
      <c r="E31" s="46" t="s">
        <v>191</v>
      </c>
      <c r="F31" s="46">
        <v>32</v>
      </c>
      <c r="G31" s="46" t="s">
        <v>88</v>
      </c>
      <c r="H31" s="46" t="s">
        <v>138</v>
      </c>
      <c r="I31" s="47">
        <v>205</v>
      </c>
      <c r="J31" s="48" t="s">
        <v>665</v>
      </c>
      <c r="K31" s="48" t="s">
        <v>665</v>
      </c>
      <c r="L31" s="48" t="s">
        <v>665</v>
      </c>
    </row>
    <row r="32" spans="1:12" ht="15.75" thickBot="1" x14ac:dyDescent="0.3">
      <c r="A32" s="42" t="str">
        <f t="shared" si="0"/>
        <v>Intel® Xeon® Gold 6438N Processor (60 MB Cache, 2.00 GHz), 205W</v>
      </c>
      <c r="B32" s="43" t="s">
        <v>192</v>
      </c>
      <c r="C32" s="44" t="s">
        <v>193</v>
      </c>
      <c r="D32" s="45" t="s">
        <v>81</v>
      </c>
      <c r="E32" s="46" t="s">
        <v>194</v>
      </c>
      <c r="F32" s="46">
        <v>32</v>
      </c>
      <c r="G32" s="46" t="s">
        <v>88</v>
      </c>
      <c r="H32" s="46" t="s">
        <v>138</v>
      </c>
      <c r="I32" s="47">
        <v>205</v>
      </c>
      <c r="J32" s="48"/>
      <c r="K32" s="47"/>
      <c r="L32" s="48" t="s">
        <v>665</v>
      </c>
    </row>
    <row r="33" spans="1:12" ht="15.75" thickBot="1" x14ac:dyDescent="0.3">
      <c r="A33" s="42" t="str">
        <f t="shared" si="0"/>
        <v>Intel® Xeon® Gold 6438M Processor (60 MB Cache, 2.20 GHz), 205W</v>
      </c>
      <c r="B33" s="43" t="s">
        <v>195</v>
      </c>
      <c r="C33" s="44" t="s">
        <v>196</v>
      </c>
      <c r="D33" s="45" t="s">
        <v>81</v>
      </c>
      <c r="E33" s="46" t="s">
        <v>197</v>
      </c>
      <c r="F33" s="46">
        <v>32</v>
      </c>
      <c r="G33" s="46" t="s">
        <v>102</v>
      </c>
      <c r="H33" s="46" t="s">
        <v>138</v>
      </c>
      <c r="I33" s="47">
        <v>205</v>
      </c>
      <c r="J33" s="48" t="s">
        <v>665</v>
      </c>
      <c r="K33" s="48" t="s">
        <v>665</v>
      </c>
      <c r="L33" s="48" t="s">
        <v>665</v>
      </c>
    </row>
    <row r="34" spans="1:12" ht="15.75" thickBot="1" x14ac:dyDescent="0.3">
      <c r="A34" s="42" t="str">
        <f t="shared" ref="A34:A53" si="1">_xlfn.CONCAT(C34,", ",I34,"W")</f>
        <v>Intel® Xeon® Gold 6434H Processor (22.5 MB Cache, 3.70 GHz), 195W</v>
      </c>
      <c r="B34" s="43" t="s">
        <v>198</v>
      </c>
      <c r="C34" s="44" t="s">
        <v>199</v>
      </c>
      <c r="D34" s="45" t="s">
        <v>81</v>
      </c>
      <c r="E34" s="46" t="s">
        <v>200</v>
      </c>
      <c r="F34" s="46">
        <v>8</v>
      </c>
      <c r="G34" s="46" t="s">
        <v>201</v>
      </c>
      <c r="H34" s="46" t="s">
        <v>202</v>
      </c>
      <c r="I34" s="47">
        <v>195</v>
      </c>
      <c r="J34" s="48" t="s">
        <v>665</v>
      </c>
      <c r="K34" s="48" t="s">
        <v>665</v>
      </c>
      <c r="L34" s="48" t="s">
        <v>665</v>
      </c>
    </row>
    <row r="35" spans="1:12" ht="15.75" thickBot="1" x14ac:dyDescent="0.3">
      <c r="A35" s="42" t="str">
        <f t="shared" si="1"/>
        <v>Intel® Xeon® Gold 6434 Processor (22.5 MB Cache, 3.70 GHz), 195W</v>
      </c>
      <c r="B35" s="43" t="s">
        <v>203</v>
      </c>
      <c r="C35" s="44" t="s">
        <v>204</v>
      </c>
      <c r="D35" s="45" t="s">
        <v>81</v>
      </c>
      <c r="E35" s="46" t="s">
        <v>205</v>
      </c>
      <c r="F35" s="46">
        <v>8</v>
      </c>
      <c r="G35" s="46" t="s">
        <v>201</v>
      </c>
      <c r="H35" s="46" t="s">
        <v>202</v>
      </c>
      <c r="I35" s="47">
        <v>195</v>
      </c>
      <c r="J35" s="48" t="s">
        <v>665</v>
      </c>
      <c r="K35" s="48" t="s">
        <v>665</v>
      </c>
      <c r="L35" s="48" t="s">
        <v>665</v>
      </c>
    </row>
    <row r="36" spans="1:12" ht="15.75" thickBot="1" x14ac:dyDescent="0.3">
      <c r="A36" s="42" t="str">
        <f t="shared" si="1"/>
        <v>Intel® Xeon® Gold 6430 Processor (60 MB Cache, 2.10 GHz), 270W</v>
      </c>
      <c r="B36" s="43" t="s">
        <v>206</v>
      </c>
      <c r="C36" s="44" t="s">
        <v>207</v>
      </c>
      <c r="D36" s="45" t="s">
        <v>81</v>
      </c>
      <c r="E36" s="46" t="s">
        <v>208</v>
      </c>
      <c r="F36" s="46">
        <v>32</v>
      </c>
      <c r="G36" s="46" t="s">
        <v>93</v>
      </c>
      <c r="H36" s="46" t="s">
        <v>138</v>
      </c>
      <c r="I36" s="47">
        <v>270</v>
      </c>
      <c r="J36" s="48" t="s">
        <v>665</v>
      </c>
      <c r="K36" s="48" t="s">
        <v>665</v>
      </c>
      <c r="L36" s="48" t="s">
        <v>665</v>
      </c>
    </row>
    <row r="37" spans="1:12" ht="15.75" thickBot="1" x14ac:dyDescent="0.3">
      <c r="A37" s="42" t="str">
        <f t="shared" si="1"/>
        <v>Intel® Xeon® Gold 6428N Processor (60 MB Cache, 1.80 GHz), 185W</v>
      </c>
      <c r="B37" s="43" t="s">
        <v>209</v>
      </c>
      <c r="C37" s="44" t="s">
        <v>210</v>
      </c>
      <c r="D37" s="45" t="s">
        <v>81</v>
      </c>
      <c r="E37" s="46" t="s">
        <v>211</v>
      </c>
      <c r="F37" s="46">
        <v>32</v>
      </c>
      <c r="G37" s="46" t="s">
        <v>113</v>
      </c>
      <c r="H37" s="46" t="s">
        <v>138</v>
      </c>
      <c r="I37" s="47">
        <v>185</v>
      </c>
      <c r="J37" s="48"/>
      <c r="K37" s="47"/>
      <c r="L37" s="48" t="s">
        <v>665</v>
      </c>
    </row>
    <row r="38" spans="1:12" ht="15.75" thickBot="1" x14ac:dyDescent="0.3">
      <c r="A38" s="42" t="str">
        <f t="shared" si="1"/>
        <v>Intel® Xeon® Gold 6426Y Processor (37.5 MB Cache, 2.50 GHz), 185W</v>
      </c>
      <c r="B38" s="43" t="s">
        <v>212</v>
      </c>
      <c r="C38" s="44" t="s">
        <v>213</v>
      </c>
      <c r="D38" s="45" t="s">
        <v>81</v>
      </c>
      <c r="E38" s="46" t="s">
        <v>214</v>
      </c>
      <c r="F38" s="46">
        <v>16</v>
      </c>
      <c r="G38" s="46" t="s">
        <v>215</v>
      </c>
      <c r="H38" s="46" t="s">
        <v>216</v>
      </c>
      <c r="I38" s="47">
        <v>185</v>
      </c>
      <c r="J38" s="48" t="s">
        <v>665</v>
      </c>
      <c r="K38" s="48" t="s">
        <v>665</v>
      </c>
      <c r="L38" s="48" t="s">
        <v>665</v>
      </c>
    </row>
    <row r="39" spans="1:12" ht="15.75" thickBot="1" x14ac:dyDescent="0.3">
      <c r="A39" s="42" t="str">
        <f t="shared" si="1"/>
        <v>Intel® Xeon® Gold 6421N Processor (60 MB Cache, 1.80 GHz), 185W</v>
      </c>
      <c r="B39" s="43" t="s">
        <v>217</v>
      </c>
      <c r="C39" s="44" t="s">
        <v>218</v>
      </c>
      <c r="D39" s="45" t="s">
        <v>81</v>
      </c>
      <c r="E39" s="46" t="s">
        <v>219</v>
      </c>
      <c r="F39" s="46">
        <v>32</v>
      </c>
      <c r="G39" s="46" t="s">
        <v>113</v>
      </c>
      <c r="H39" s="46" t="s">
        <v>138</v>
      </c>
      <c r="I39" s="47">
        <v>185</v>
      </c>
      <c r="J39" s="48"/>
      <c r="K39" s="47"/>
      <c r="L39" s="48" t="s">
        <v>665</v>
      </c>
    </row>
    <row r="40" spans="1:12" ht="15.75" thickBot="1" x14ac:dyDescent="0.3">
      <c r="A40" s="42" t="str">
        <f t="shared" si="1"/>
        <v>Intel® Xeon® Gold 6418H Processor (60 MB Cache, 2.10 GHz), 185W</v>
      </c>
      <c r="B40" s="43" t="s">
        <v>220</v>
      </c>
      <c r="C40" s="44" t="s">
        <v>221</v>
      </c>
      <c r="D40" s="45" t="s">
        <v>81</v>
      </c>
      <c r="E40" s="46" t="s">
        <v>222</v>
      </c>
      <c r="F40" s="46">
        <v>24</v>
      </c>
      <c r="G40" s="46" t="s">
        <v>93</v>
      </c>
      <c r="H40" s="46" t="s">
        <v>138</v>
      </c>
      <c r="I40" s="47">
        <v>185</v>
      </c>
      <c r="J40" s="48" t="s">
        <v>665</v>
      </c>
      <c r="K40" s="48" t="s">
        <v>665</v>
      </c>
      <c r="L40" s="48" t="s">
        <v>665</v>
      </c>
    </row>
    <row r="41" spans="1:12" ht="15.75" thickBot="1" x14ac:dyDescent="0.3">
      <c r="A41" s="42" t="str">
        <f t="shared" si="1"/>
        <v>Intel® Xeon® Gold 6416H Processor (45 MB Cache, 2.20 GHz), 165W</v>
      </c>
      <c r="B41" s="43" t="s">
        <v>223</v>
      </c>
      <c r="C41" s="44" t="s">
        <v>224</v>
      </c>
      <c r="D41" s="45" t="s">
        <v>81</v>
      </c>
      <c r="E41" s="46" t="s">
        <v>225</v>
      </c>
      <c r="F41" s="46">
        <v>18</v>
      </c>
      <c r="G41" s="46" t="s">
        <v>102</v>
      </c>
      <c r="H41" s="46" t="s">
        <v>167</v>
      </c>
      <c r="I41" s="47">
        <v>165</v>
      </c>
      <c r="J41" s="48" t="s">
        <v>665</v>
      </c>
      <c r="K41" s="48" t="s">
        <v>665</v>
      </c>
      <c r="L41" s="48" t="s">
        <v>665</v>
      </c>
    </row>
    <row r="42" spans="1:12" ht="15.75" thickBot="1" x14ac:dyDescent="0.3">
      <c r="A42" s="42" t="str">
        <f t="shared" si="1"/>
        <v>Intel® Xeon® Gold 6414U Processor (60 MB Cache, 2.00 GHz), 250W</v>
      </c>
      <c r="B42" s="43" t="s">
        <v>226</v>
      </c>
      <c r="C42" s="44" t="s">
        <v>227</v>
      </c>
      <c r="D42" s="45" t="s">
        <v>81</v>
      </c>
      <c r="E42" s="46" t="s">
        <v>228</v>
      </c>
      <c r="F42" s="46">
        <v>32</v>
      </c>
      <c r="G42" s="46" t="s">
        <v>88</v>
      </c>
      <c r="H42" s="46" t="s">
        <v>138</v>
      </c>
      <c r="I42" s="47">
        <v>250</v>
      </c>
      <c r="J42" s="48"/>
      <c r="K42" s="47"/>
      <c r="L42" s="48" t="s">
        <v>665</v>
      </c>
    </row>
    <row r="43" spans="1:12" ht="15.75" thickBot="1" x14ac:dyDescent="0.3">
      <c r="A43" s="42" t="str">
        <f t="shared" si="1"/>
        <v>Intel® Xeon® Gold 5420+ Processor (52.5 MB Cache, 2.00 GHz), 205W</v>
      </c>
      <c r="B43" s="43" t="s">
        <v>229</v>
      </c>
      <c r="C43" s="44" t="s">
        <v>230</v>
      </c>
      <c r="D43" s="45" t="s">
        <v>81</v>
      </c>
      <c r="E43" s="46" t="s">
        <v>231</v>
      </c>
      <c r="F43" s="46">
        <v>28</v>
      </c>
      <c r="G43" s="46" t="s">
        <v>88</v>
      </c>
      <c r="H43" s="46" t="s">
        <v>232</v>
      </c>
      <c r="I43" s="47">
        <v>205</v>
      </c>
      <c r="J43" s="48" t="s">
        <v>665</v>
      </c>
      <c r="K43" s="48" t="s">
        <v>665</v>
      </c>
      <c r="L43" s="48" t="s">
        <v>665</v>
      </c>
    </row>
    <row r="44" spans="1:12" ht="15.75" thickBot="1" x14ac:dyDescent="0.3">
      <c r="A44" s="42" t="str">
        <f t="shared" si="1"/>
        <v>Intel® Xeon® Gold 5418Y Processor (45 MB Cache, 2.00 GHz), 185W</v>
      </c>
      <c r="B44" s="43" t="s">
        <v>233</v>
      </c>
      <c r="C44" s="44" t="s">
        <v>234</v>
      </c>
      <c r="D44" s="45" t="s">
        <v>81</v>
      </c>
      <c r="E44" s="46" t="s">
        <v>235</v>
      </c>
      <c r="F44" s="46">
        <v>24</v>
      </c>
      <c r="G44" s="46" t="s">
        <v>88</v>
      </c>
      <c r="H44" s="46" t="s">
        <v>167</v>
      </c>
      <c r="I44" s="47">
        <v>185</v>
      </c>
      <c r="J44" s="48" t="s">
        <v>665</v>
      </c>
      <c r="K44" s="48" t="s">
        <v>665</v>
      </c>
      <c r="L44" s="48" t="s">
        <v>665</v>
      </c>
    </row>
    <row r="45" spans="1:12" ht="15.75" thickBot="1" x14ac:dyDescent="0.3">
      <c r="A45" s="42" t="str">
        <f t="shared" si="1"/>
        <v>Intel® Xeon® Gold 5418N Processor (45 MB Cache, 1.80 GHz), 165W</v>
      </c>
      <c r="B45" s="43" t="s">
        <v>236</v>
      </c>
      <c r="C45" s="44" t="s">
        <v>237</v>
      </c>
      <c r="D45" s="45" t="s">
        <v>81</v>
      </c>
      <c r="E45" s="46" t="s">
        <v>238</v>
      </c>
      <c r="F45" s="46">
        <v>24</v>
      </c>
      <c r="G45" s="46" t="s">
        <v>113</v>
      </c>
      <c r="H45" s="46" t="s">
        <v>167</v>
      </c>
      <c r="I45" s="47">
        <v>165</v>
      </c>
      <c r="J45" s="48"/>
      <c r="K45" s="48"/>
      <c r="L45" s="48" t="s">
        <v>665</v>
      </c>
    </row>
    <row r="46" spans="1:12" ht="15.75" thickBot="1" x14ac:dyDescent="0.3">
      <c r="A46" s="42" t="str">
        <f t="shared" si="1"/>
        <v>Intel® Xeon® Gold 5416S Processor (30 MB Cache, 2.00 GHz), 150W</v>
      </c>
      <c r="B46" s="43" t="s">
        <v>239</v>
      </c>
      <c r="C46" s="44" t="s">
        <v>240</v>
      </c>
      <c r="D46" s="45" t="s">
        <v>81</v>
      </c>
      <c r="E46" s="46" t="s">
        <v>241</v>
      </c>
      <c r="F46" s="46">
        <v>16</v>
      </c>
      <c r="G46" s="46" t="s">
        <v>88</v>
      </c>
      <c r="H46" s="46" t="s">
        <v>242</v>
      </c>
      <c r="I46" s="47">
        <v>150</v>
      </c>
      <c r="J46" s="48" t="s">
        <v>665</v>
      </c>
      <c r="K46" s="48" t="s">
        <v>665</v>
      </c>
      <c r="L46" s="48" t="s">
        <v>665</v>
      </c>
    </row>
    <row r="47" spans="1:12" ht="15.75" thickBot="1" x14ac:dyDescent="0.3">
      <c r="A47" s="42" t="str">
        <f t="shared" si="1"/>
        <v>Intel® Xeon® Gold 5415+ Processor (22.5 MB Cache, 2.90 GHz), 150W</v>
      </c>
      <c r="B47" s="43" t="s">
        <v>243</v>
      </c>
      <c r="C47" s="44" t="s">
        <v>244</v>
      </c>
      <c r="D47" s="45" t="s">
        <v>81</v>
      </c>
      <c r="E47" s="46" t="s">
        <v>245</v>
      </c>
      <c r="F47" s="46">
        <v>8</v>
      </c>
      <c r="G47" s="46" t="s">
        <v>166</v>
      </c>
      <c r="H47" s="46" t="s">
        <v>202</v>
      </c>
      <c r="I47" s="47">
        <v>150</v>
      </c>
      <c r="J47" s="48" t="s">
        <v>665</v>
      </c>
      <c r="K47" s="48" t="s">
        <v>665</v>
      </c>
      <c r="L47" s="48" t="s">
        <v>665</v>
      </c>
    </row>
    <row r="48" spans="1:12" ht="15.75" thickBot="1" x14ac:dyDescent="0.3">
      <c r="A48" s="42" t="str">
        <f t="shared" si="1"/>
        <v>Intel® Xeon® Gold 5412U Processor (45 MB Cache, 2.10 GHz), 185W</v>
      </c>
      <c r="B48" s="43" t="s">
        <v>246</v>
      </c>
      <c r="C48" s="44" t="s">
        <v>247</v>
      </c>
      <c r="D48" s="45" t="s">
        <v>81</v>
      </c>
      <c r="E48" s="46" t="s">
        <v>248</v>
      </c>
      <c r="F48" s="46">
        <v>24</v>
      </c>
      <c r="G48" s="46" t="s">
        <v>93</v>
      </c>
      <c r="H48" s="46" t="s">
        <v>167</v>
      </c>
      <c r="I48" s="47">
        <v>185</v>
      </c>
      <c r="J48" s="48"/>
      <c r="K48" s="48"/>
      <c r="L48" s="48" t="s">
        <v>665</v>
      </c>
    </row>
    <row r="49" spans="1:12" ht="15.75" thickBot="1" x14ac:dyDescent="0.3">
      <c r="A49" s="42" t="str">
        <f t="shared" si="1"/>
        <v>Intel® Xeon® Gold 5411N Processor (45 MB Cache, 1.90 GHz), 165W</v>
      </c>
      <c r="B49" s="43" t="s">
        <v>249</v>
      </c>
      <c r="C49" s="44" t="s">
        <v>250</v>
      </c>
      <c r="D49" s="45" t="s">
        <v>81</v>
      </c>
      <c r="E49" s="46" t="s">
        <v>251</v>
      </c>
      <c r="F49" s="46">
        <v>24</v>
      </c>
      <c r="G49" s="46" t="s">
        <v>83</v>
      </c>
      <c r="H49" s="46" t="s">
        <v>167</v>
      </c>
      <c r="I49" s="47">
        <v>165</v>
      </c>
      <c r="J49" s="48"/>
      <c r="K49" s="48"/>
      <c r="L49" s="48" t="s">
        <v>665</v>
      </c>
    </row>
    <row r="50" spans="1:12" ht="15.75" thickBot="1" x14ac:dyDescent="0.3">
      <c r="A50" s="42" t="str">
        <f t="shared" si="1"/>
        <v>Intel® Xeon® Silver 4416+ Processor (37.5 MB Cache, 2.00 GHz), 165W</v>
      </c>
      <c r="B50" s="43" t="s">
        <v>252</v>
      </c>
      <c r="C50" s="44" t="s">
        <v>253</v>
      </c>
      <c r="D50" s="45" t="s">
        <v>81</v>
      </c>
      <c r="E50" s="46" t="s">
        <v>254</v>
      </c>
      <c r="F50" s="46">
        <v>20</v>
      </c>
      <c r="G50" s="46" t="s">
        <v>88</v>
      </c>
      <c r="H50" s="46" t="s">
        <v>216</v>
      </c>
      <c r="I50" s="47">
        <v>165</v>
      </c>
      <c r="J50" s="48"/>
      <c r="K50" s="48"/>
      <c r="L50" s="48" t="s">
        <v>665</v>
      </c>
    </row>
    <row r="51" spans="1:12" ht="15.75" thickBot="1" x14ac:dyDescent="0.3">
      <c r="A51" s="42" t="str">
        <f t="shared" si="1"/>
        <v>Intel® Xeon® Silver 4410Y Processor (30 MB Cache, 2.00 GHz), 150W</v>
      </c>
      <c r="B51" s="43" t="s">
        <v>255</v>
      </c>
      <c r="C51" s="44" t="s">
        <v>256</v>
      </c>
      <c r="D51" s="45" t="s">
        <v>81</v>
      </c>
      <c r="E51" s="46" t="s">
        <v>257</v>
      </c>
      <c r="F51" s="46">
        <v>12</v>
      </c>
      <c r="G51" s="46" t="s">
        <v>88</v>
      </c>
      <c r="H51" s="46" t="s">
        <v>242</v>
      </c>
      <c r="I51" s="47">
        <v>150</v>
      </c>
      <c r="J51" s="48"/>
      <c r="K51" s="48"/>
      <c r="L51" s="48" t="s">
        <v>665</v>
      </c>
    </row>
    <row r="52" spans="1:12" ht="15.75" thickBot="1" x14ac:dyDescent="0.3">
      <c r="A52" s="42" t="str">
        <f t="shared" si="1"/>
        <v>Intel® Xeon® Silver 4410T Processor (26.25 MB Cache, 2.70 GHz), 150W</v>
      </c>
      <c r="B52" s="43" t="s">
        <v>258</v>
      </c>
      <c r="C52" s="44" t="s">
        <v>259</v>
      </c>
      <c r="D52" s="45" t="s">
        <v>81</v>
      </c>
      <c r="E52" s="46" t="s">
        <v>260</v>
      </c>
      <c r="F52" s="46">
        <v>10</v>
      </c>
      <c r="G52" s="46" t="s">
        <v>97</v>
      </c>
      <c r="H52" s="46" t="s">
        <v>261</v>
      </c>
      <c r="I52" s="47">
        <v>150</v>
      </c>
      <c r="J52" s="48"/>
      <c r="K52" s="48"/>
      <c r="L52" s="48"/>
    </row>
    <row r="53" spans="1:12" ht="15.75" thickBot="1" x14ac:dyDescent="0.3">
      <c r="A53" s="42" t="str">
        <f t="shared" si="1"/>
        <v>Intel® Xeon® Bronze 3408U Processor (22.5 MB Cache, 1.80 GHz), 125W</v>
      </c>
      <c r="B53" s="43" t="s">
        <v>262</v>
      </c>
      <c r="C53" s="44" t="s">
        <v>263</v>
      </c>
      <c r="D53" s="45" t="s">
        <v>81</v>
      </c>
      <c r="E53" s="46" t="s">
        <v>264</v>
      </c>
      <c r="F53" s="46">
        <v>8</v>
      </c>
      <c r="G53" s="46" t="s">
        <v>113</v>
      </c>
      <c r="H53" s="46" t="s">
        <v>202</v>
      </c>
      <c r="I53" s="47">
        <v>125</v>
      </c>
      <c r="J53" s="48"/>
      <c r="K53" s="48"/>
      <c r="L53" s="48" t="s">
        <v>665</v>
      </c>
    </row>
    <row r="54" spans="1:12" ht="15.75" thickBot="1" x14ac:dyDescent="0.3">
      <c r="A54" s="42" t="str">
        <f t="shared" ref="A54:A82" si="2">_xlfn.CONCAT(C54,", ",I54,"W")</f>
        <v>Intel® Xeon® Platinum 8593Q Processor (320M Cache, 2.20 GHz), 385W</v>
      </c>
      <c r="B54" s="43" t="s">
        <v>737</v>
      </c>
      <c r="C54" s="44" t="s">
        <v>708</v>
      </c>
      <c r="D54" s="45" t="s">
        <v>712</v>
      </c>
      <c r="E54" s="46" t="s">
        <v>734</v>
      </c>
      <c r="F54" s="46">
        <v>64</v>
      </c>
      <c r="G54" s="46" t="s">
        <v>668</v>
      </c>
      <c r="H54" s="46" t="s">
        <v>676</v>
      </c>
      <c r="I54" s="47">
        <v>385</v>
      </c>
      <c r="J54" s="48"/>
      <c r="K54" s="48" t="s">
        <v>665</v>
      </c>
      <c r="L54" s="48"/>
    </row>
    <row r="55" spans="1:12" ht="15.75" thickBot="1" x14ac:dyDescent="0.3">
      <c r="A55" s="42" t="str">
        <f t="shared" si="2"/>
        <v>Intel® Xeon® Platinum 8592V Processor (320M Cache, 2.00 GHz), 330W</v>
      </c>
      <c r="B55" s="43" t="s">
        <v>747</v>
      </c>
      <c r="C55" s="44" t="s">
        <v>700</v>
      </c>
      <c r="D55" s="45" t="s">
        <v>712</v>
      </c>
      <c r="E55" s="46" t="s">
        <v>727</v>
      </c>
      <c r="F55" s="46">
        <v>64</v>
      </c>
      <c r="G55" s="46" t="s">
        <v>675</v>
      </c>
      <c r="H55" s="46" t="s">
        <v>676</v>
      </c>
      <c r="I55" s="47">
        <v>330</v>
      </c>
      <c r="J55" s="48" t="s">
        <v>665</v>
      </c>
      <c r="K55" s="48" t="s">
        <v>665</v>
      </c>
      <c r="L55" s="48" t="s">
        <v>665</v>
      </c>
    </row>
    <row r="56" spans="1:12" ht="15.75" thickBot="1" x14ac:dyDescent="0.3">
      <c r="A56" s="42" t="str">
        <f t="shared" si="2"/>
        <v>Intel® Xeon® Platinum 8592+ Processor (320M Cache, 1.90 GHz), 350W</v>
      </c>
      <c r="B56" s="43" t="s">
        <v>743</v>
      </c>
      <c r="C56" s="44" t="s">
        <v>705</v>
      </c>
      <c r="D56" s="45" t="s">
        <v>712</v>
      </c>
      <c r="E56" s="46" t="s">
        <v>732</v>
      </c>
      <c r="F56" s="46">
        <v>64</v>
      </c>
      <c r="G56" s="46" t="s">
        <v>680</v>
      </c>
      <c r="H56" s="46" t="s">
        <v>676</v>
      </c>
      <c r="I56" s="47">
        <v>350</v>
      </c>
      <c r="J56" s="48" t="s">
        <v>665</v>
      </c>
      <c r="K56" s="48" t="s">
        <v>665</v>
      </c>
      <c r="L56" s="48" t="s">
        <v>665</v>
      </c>
    </row>
    <row r="57" spans="1:12" ht="15.75" thickBot="1" x14ac:dyDescent="0.3">
      <c r="A57" s="42" t="str">
        <f t="shared" si="2"/>
        <v>Intel® Xeon® Platinum 8581V Processor (300M Cache, 2.00 GHz), 270W</v>
      </c>
      <c r="B57" s="43" t="s">
        <v>746</v>
      </c>
      <c r="C57" s="44" t="s">
        <v>701</v>
      </c>
      <c r="D57" s="45" t="s">
        <v>712</v>
      </c>
      <c r="E57" s="46" t="s">
        <v>728</v>
      </c>
      <c r="F57" s="46">
        <v>60</v>
      </c>
      <c r="G57" s="46" t="s">
        <v>675</v>
      </c>
      <c r="H57" s="46" t="s">
        <v>673</v>
      </c>
      <c r="I57" s="47">
        <v>270</v>
      </c>
      <c r="J57" s="48" t="s">
        <v>665</v>
      </c>
      <c r="K57" s="48" t="s">
        <v>665</v>
      </c>
      <c r="L57" s="48" t="s">
        <v>665</v>
      </c>
    </row>
    <row r="58" spans="1:12" ht="15.75" thickBot="1" x14ac:dyDescent="0.3">
      <c r="A58" s="42" t="str">
        <f t="shared" si="2"/>
        <v>Intel® Xeon® Platinum 8580 Processor (300M Cache, 2.00 GHz), 350W</v>
      </c>
      <c r="B58" s="43" t="s">
        <v>740</v>
      </c>
      <c r="C58" s="44" t="s">
        <v>709</v>
      </c>
      <c r="D58" s="45" t="s">
        <v>712</v>
      </c>
      <c r="E58" s="46">
        <v>8580</v>
      </c>
      <c r="F58" s="46">
        <v>60</v>
      </c>
      <c r="G58" s="46" t="s">
        <v>675</v>
      </c>
      <c r="H58" s="46" t="s">
        <v>673</v>
      </c>
      <c r="I58" s="47">
        <v>350</v>
      </c>
      <c r="J58" s="48" t="s">
        <v>665</v>
      </c>
      <c r="K58" s="48" t="s">
        <v>665</v>
      </c>
      <c r="L58" s="48" t="s">
        <v>665</v>
      </c>
    </row>
    <row r="59" spans="1:12" ht="15.75" thickBot="1" x14ac:dyDescent="0.3">
      <c r="A59" s="42" t="str">
        <f t="shared" si="2"/>
        <v>Intel® Xeon® Platinum 8571N Processor (300M Cache, 2.40 GHz), 300W</v>
      </c>
      <c r="B59" s="43" t="s">
        <v>738</v>
      </c>
      <c r="C59" s="44" t="s">
        <v>703</v>
      </c>
      <c r="D59" s="45" t="s">
        <v>712</v>
      </c>
      <c r="E59" s="46" t="s">
        <v>730</v>
      </c>
      <c r="F59" s="46">
        <v>52</v>
      </c>
      <c r="G59" s="46" t="s">
        <v>678</v>
      </c>
      <c r="H59" s="46" t="s">
        <v>673</v>
      </c>
      <c r="I59" s="47">
        <v>300</v>
      </c>
      <c r="J59" s="48"/>
      <c r="K59" s="48"/>
      <c r="L59" s="48" t="s">
        <v>665</v>
      </c>
    </row>
    <row r="60" spans="1:12" ht="15.75" thickBot="1" x14ac:dyDescent="0.3">
      <c r="A60" s="42" t="str">
        <f t="shared" si="2"/>
        <v>Intel® Xeon® Platinum 8570 Processor (300M Cache, 2.10 GHz), 350W</v>
      </c>
      <c r="B60" s="43" t="s">
        <v>744</v>
      </c>
      <c r="C60" s="44" t="s">
        <v>694</v>
      </c>
      <c r="D60" s="45" t="s">
        <v>712</v>
      </c>
      <c r="E60" s="46">
        <v>8570</v>
      </c>
      <c r="F60" s="46">
        <v>56</v>
      </c>
      <c r="G60" s="46" t="s">
        <v>671</v>
      </c>
      <c r="H60" s="46" t="s">
        <v>673</v>
      </c>
      <c r="I60" s="47">
        <v>350</v>
      </c>
      <c r="J60" s="48" t="s">
        <v>665</v>
      </c>
      <c r="K60" s="48" t="s">
        <v>665</v>
      </c>
      <c r="L60" s="48" t="s">
        <v>665</v>
      </c>
    </row>
    <row r="61" spans="1:12" ht="15.75" thickBot="1" x14ac:dyDescent="0.3">
      <c r="A61" s="42" t="str">
        <f t="shared" si="2"/>
        <v>Intel® Xeon® Platinum 8568Y+ Processor (300M Cache, 2.30 GHz), 350W</v>
      </c>
      <c r="B61" s="43" t="s">
        <v>739</v>
      </c>
      <c r="C61" s="44" t="s">
        <v>711</v>
      </c>
      <c r="D61" s="45" t="s">
        <v>712</v>
      </c>
      <c r="E61" s="46" t="s">
        <v>735</v>
      </c>
      <c r="F61" s="46">
        <v>48</v>
      </c>
      <c r="G61" s="46" t="s">
        <v>683</v>
      </c>
      <c r="H61" s="46" t="s">
        <v>673</v>
      </c>
      <c r="I61" s="47">
        <v>350</v>
      </c>
      <c r="J61" s="48" t="s">
        <v>665</v>
      </c>
      <c r="K61" s="48" t="s">
        <v>665</v>
      </c>
      <c r="L61" s="48" t="s">
        <v>665</v>
      </c>
    </row>
    <row r="62" spans="1:12" ht="15.75" thickBot="1" x14ac:dyDescent="0.3">
      <c r="A62" s="42" t="str">
        <f t="shared" si="2"/>
        <v>Intel® Xeon® Platinum 8562Y+ Processor (60M Cache, 2.80 GHz), 300W</v>
      </c>
      <c r="B62" s="43" t="s">
        <v>748</v>
      </c>
      <c r="C62" s="44" t="s">
        <v>696</v>
      </c>
      <c r="D62" s="45" t="s">
        <v>712</v>
      </c>
      <c r="E62" s="46" t="s">
        <v>724</v>
      </c>
      <c r="F62" s="46">
        <v>32</v>
      </c>
      <c r="G62" s="46" t="s">
        <v>667</v>
      </c>
      <c r="H62" s="46" t="s">
        <v>138</v>
      </c>
      <c r="I62" s="47">
        <v>300</v>
      </c>
      <c r="J62" s="48" t="s">
        <v>665</v>
      </c>
      <c r="K62" s="48" t="s">
        <v>665</v>
      </c>
      <c r="L62" s="48" t="s">
        <v>665</v>
      </c>
    </row>
    <row r="63" spans="1:12" ht="15.75" thickBot="1" x14ac:dyDescent="0.3">
      <c r="A63" s="42" t="str">
        <f t="shared" si="2"/>
        <v>Intel® Xeon® Platinum 8558U Processor (260M Cache, 2.00 GHz), 300W</v>
      </c>
      <c r="B63" s="43" t="s">
        <v>745</v>
      </c>
      <c r="C63" s="44" t="s">
        <v>702</v>
      </c>
      <c r="D63" s="45" t="s">
        <v>712</v>
      </c>
      <c r="E63" s="46" t="s">
        <v>729</v>
      </c>
      <c r="F63" s="46">
        <v>48</v>
      </c>
      <c r="G63" s="46" t="s">
        <v>675</v>
      </c>
      <c r="H63" s="46" t="s">
        <v>677</v>
      </c>
      <c r="I63" s="47">
        <v>300</v>
      </c>
      <c r="J63" s="48"/>
      <c r="K63" s="48"/>
      <c r="L63" s="48" t="s">
        <v>665</v>
      </c>
    </row>
    <row r="64" spans="1:12" ht="15.75" thickBot="1" x14ac:dyDescent="0.3">
      <c r="A64" s="42" t="str">
        <f t="shared" si="2"/>
        <v>Intel® Xeon® Platinum 8558P Processor (260M Cache, 2.70 GHz), 350W</v>
      </c>
      <c r="B64" s="43" t="s">
        <v>742</v>
      </c>
      <c r="C64" s="44" t="s">
        <v>706</v>
      </c>
      <c r="D64" s="45" t="s">
        <v>712</v>
      </c>
      <c r="E64" s="46" t="s">
        <v>733</v>
      </c>
      <c r="F64" s="46">
        <v>48</v>
      </c>
      <c r="G64" s="46" t="s">
        <v>681</v>
      </c>
      <c r="H64" s="46" t="s">
        <v>677</v>
      </c>
      <c r="I64" s="47">
        <v>350</v>
      </c>
      <c r="J64" s="48" t="s">
        <v>665</v>
      </c>
      <c r="K64" s="48" t="s">
        <v>665</v>
      </c>
      <c r="L64" s="48" t="s">
        <v>665</v>
      </c>
    </row>
    <row r="65" spans="1:12" ht="15.75" thickBot="1" x14ac:dyDescent="0.3">
      <c r="A65" s="42" t="str">
        <f t="shared" si="2"/>
        <v>Intel® Xeon® Platinum 8558 Processor (260M Cache, 2.10 GHz), 330W</v>
      </c>
      <c r="B65" s="43" t="s">
        <v>741</v>
      </c>
      <c r="C65" s="44" t="s">
        <v>707</v>
      </c>
      <c r="D65" s="45" t="s">
        <v>712</v>
      </c>
      <c r="E65" s="46">
        <v>8558</v>
      </c>
      <c r="F65" s="46">
        <v>48</v>
      </c>
      <c r="G65" s="46" t="s">
        <v>671</v>
      </c>
      <c r="H65" s="46" t="s">
        <v>677</v>
      </c>
      <c r="I65" s="47">
        <v>330</v>
      </c>
      <c r="J65" s="48" t="s">
        <v>665</v>
      </c>
      <c r="K65" s="48" t="s">
        <v>665</v>
      </c>
      <c r="L65" s="48" t="s">
        <v>665</v>
      </c>
    </row>
    <row r="66" spans="1:12" ht="15.75" thickBot="1" x14ac:dyDescent="0.3">
      <c r="A66" s="42" t="str">
        <f t="shared" si="2"/>
        <v>Intel® Xeon® Gold 6558Q Processor (60M Cache, 3.20 GHz), 350W</v>
      </c>
      <c r="B66" s="43" t="s">
        <v>749</v>
      </c>
      <c r="C66" s="44" t="s">
        <v>690</v>
      </c>
      <c r="D66" s="45" t="s">
        <v>712</v>
      </c>
      <c r="E66" s="46" t="s">
        <v>719</v>
      </c>
      <c r="F66" s="46">
        <v>32</v>
      </c>
      <c r="G66" s="46" t="s">
        <v>669</v>
      </c>
      <c r="H66" s="46" t="s">
        <v>138</v>
      </c>
      <c r="I66" s="47">
        <v>350</v>
      </c>
      <c r="J66" s="48"/>
      <c r="K66" s="48" t="s">
        <v>665</v>
      </c>
      <c r="L66" s="48"/>
    </row>
    <row r="67" spans="1:12" ht="15.75" thickBot="1" x14ac:dyDescent="0.3">
      <c r="A67" s="42" t="str">
        <f t="shared" si="2"/>
        <v>Intel® Xeon® Gold 6554S Processor (180M Cache, 2.20 GHz), 270W</v>
      </c>
      <c r="B67" s="43" t="s">
        <v>750</v>
      </c>
      <c r="C67" s="44" t="s">
        <v>704</v>
      </c>
      <c r="D67" s="45" t="s">
        <v>712</v>
      </c>
      <c r="E67" s="46" t="s">
        <v>731</v>
      </c>
      <c r="F67" s="46">
        <v>36</v>
      </c>
      <c r="G67" s="46" t="s">
        <v>668</v>
      </c>
      <c r="H67" s="46" t="s">
        <v>679</v>
      </c>
      <c r="I67" s="47">
        <v>270</v>
      </c>
      <c r="J67" s="48" t="s">
        <v>665</v>
      </c>
      <c r="K67" s="48" t="s">
        <v>665</v>
      </c>
      <c r="L67" s="48" t="s">
        <v>665</v>
      </c>
    </row>
    <row r="68" spans="1:12" ht="15.75" thickBot="1" x14ac:dyDescent="0.3">
      <c r="A68" s="42" t="str">
        <f t="shared" si="2"/>
        <v>Intel® Xeon® Gold 6548Y+ Processor (60M Cache, 2.50 GHz), 250W</v>
      </c>
      <c r="B68" s="43" t="s">
        <v>751</v>
      </c>
      <c r="C68" s="44" t="s">
        <v>688</v>
      </c>
      <c r="D68" s="45" t="s">
        <v>712</v>
      </c>
      <c r="E68" s="46" t="s">
        <v>717</v>
      </c>
      <c r="F68" s="46">
        <v>32</v>
      </c>
      <c r="G68" s="46" t="s">
        <v>670</v>
      </c>
      <c r="H68" s="46" t="s">
        <v>138</v>
      </c>
      <c r="I68" s="47">
        <v>250</v>
      </c>
      <c r="J68" s="48" t="s">
        <v>665</v>
      </c>
      <c r="K68" s="48" t="s">
        <v>665</v>
      </c>
      <c r="L68" s="48" t="s">
        <v>665</v>
      </c>
    </row>
    <row r="69" spans="1:12" ht="15.75" thickBot="1" x14ac:dyDescent="0.3">
      <c r="A69" s="42" t="str">
        <f t="shared" si="2"/>
        <v>Intel® Xeon® Gold 6548N Processor (60M Cache, 2.80 GHz), 250W</v>
      </c>
      <c r="B69" s="43" t="s">
        <v>752</v>
      </c>
      <c r="C69" s="44" t="s">
        <v>691</v>
      </c>
      <c r="D69" s="45" t="s">
        <v>712</v>
      </c>
      <c r="E69" s="46" t="s">
        <v>720</v>
      </c>
      <c r="F69" s="46">
        <v>32</v>
      </c>
      <c r="G69" s="46" t="s">
        <v>667</v>
      </c>
      <c r="H69" s="46" t="s">
        <v>138</v>
      </c>
      <c r="I69" s="47">
        <v>250</v>
      </c>
      <c r="J69" s="48"/>
      <c r="K69" s="48"/>
      <c r="L69" s="48" t="s">
        <v>665</v>
      </c>
    </row>
    <row r="70" spans="1:12" ht="15.75" thickBot="1" x14ac:dyDescent="0.3">
      <c r="A70" s="42" t="str">
        <f t="shared" si="2"/>
        <v>Intel® Xeon® Gold 6544Y Processor (45M Cache, 3.60 GHz), 270W</v>
      </c>
      <c r="B70" s="43" t="s">
        <v>753</v>
      </c>
      <c r="C70" s="44" t="s">
        <v>693</v>
      </c>
      <c r="D70" s="45" t="s">
        <v>712</v>
      </c>
      <c r="E70" s="46" t="s">
        <v>722</v>
      </c>
      <c r="F70" s="46">
        <v>16</v>
      </c>
      <c r="G70" s="46" t="s">
        <v>672</v>
      </c>
      <c r="H70" s="46" t="s">
        <v>167</v>
      </c>
      <c r="I70" s="47">
        <v>270</v>
      </c>
      <c r="J70" s="48" t="s">
        <v>665</v>
      </c>
      <c r="K70" s="48" t="s">
        <v>665</v>
      </c>
      <c r="L70" s="48" t="s">
        <v>665</v>
      </c>
    </row>
    <row r="71" spans="1:12" ht="15.75" thickBot="1" x14ac:dyDescent="0.3">
      <c r="A71" s="42" t="str">
        <f t="shared" si="2"/>
        <v>Intel® Xeon® Gold 6542Y Processor (60M Cache, 2.90 GHz), 250W</v>
      </c>
      <c r="B71" s="43" t="s">
        <v>754</v>
      </c>
      <c r="C71" s="44" t="s">
        <v>695</v>
      </c>
      <c r="D71" s="45" t="s">
        <v>712</v>
      </c>
      <c r="E71" s="46" t="s">
        <v>723</v>
      </c>
      <c r="F71" s="46">
        <v>24</v>
      </c>
      <c r="G71" s="46" t="s">
        <v>674</v>
      </c>
      <c r="H71" s="46" t="s">
        <v>138</v>
      </c>
      <c r="I71" s="47">
        <v>250</v>
      </c>
      <c r="J71" s="48" t="s">
        <v>665</v>
      </c>
      <c r="K71" s="48" t="s">
        <v>665</v>
      </c>
      <c r="L71" s="48" t="s">
        <v>665</v>
      </c>
    </row>
    <row r="72" spans="1:12" ht="15.75" thickBot="1" x14ac:dyDescent="0.3">
      <c r="A72" s="42" t="str">
        <f t="shared" si="2"/>
        <v>Intel® Xeon® Gold 6538Y+ Processor (60M Cache, 2.20 GHz), 225W</v>
      </c>
      <c r="B72" s="43" t="s">
        <v>755</v>
      </c>
      <c r="C72" s="44" t="s">
        <v>687</v>
      </c>
      <c r="D72" s="45" t="s">
        <v>712</v>
      </c>
      <c r="E72" s="46" t="s">
        <v>716</v>
      </c>
      <c r="F72" s="46">
        <v>32</v>
      </c>
      <c r="G72" s="46" t="s">
        <v>668</v>
      </c>
      <c r="H72" s="46" t="s">
        <v>138</v>
      </c>
      <c r="I72" s="47">
        <v>225</v>
      </c>
      <c r="J72" s="48" t="s">
        <v>665</v>
      </c>
      <c r="K72" s="48" t="s">
        <v>665</v>
      </c>
      <c r="L72" s="48" t="s">
        <v>665</v>
      </c>
    </row>
    <row r="73" spans="1:12" ht="15.75" thickBot="1" x14ac:dyDescent="0.3">
      <c r="A73" s="42" t="str">
        <f t="shared" si="2"/>
        <v>Intel® Xeon® Gold 6538N Processor (60M Cache, 2.10 GHz), 205W</v>
      </c>
      <c r="B73" s="43" t="s">
        <v>756</v>
      </c>
      <c r="C73" s="44" t="s">
        <v>692</v>
      </c>
      <c r="D73" s="45" t="s">
        <v>712</v>
      </c>
      <c r="E73" s="46" t="s">
        <v>721</v>
      </c>
      <c r="F73" s="46">
        <v>32</v>
      </c>
      <c r="G73" s="46" t="s">
        <v>671</v>
      </c>
      <c r="H73" s="46" t="s">
        <v>138</v>
      </c>
      <c r="I73" s="47">
        <v>205</v>
      </c>
      <c r="J73" s="48"/>
      <c r="K73" s="48"/>
      <c r="L73" s="48" t="s">
        <v>665</v>
      </c>
    </row>
    <row r="74" spans="1:12" ht="15.75" thickBot="1" x14ac:dyDescent="0.3">
      <c r="A74" s="42" t="str">
        <f t="shared" si="2"/>
        <v>Intel® Xeon® Gold 6534 Processor (22.5M Cache, 3.90 GHz), 195W</v>
      </c>
      <c r="B74" s="43" t="s">
        <v>757</v>
      </c>
      <c r="C74" s="44" t="s">
        <v>699</v>
      </c>
      <c r="D74" s="45" t="s">
        <v>712</v>
      </c>
      <c r="E74" s="46">
        <v>6534</v>
      </c>
      <c r="F74" s="46">
        <v>8</v>
      </c>
      <c r="G74" s="46" t="s">
        <v>666</v>
      </c>
      <c r="H74" s="46" t="s">
        <v>202</v>
      </c>
      <c r="I74" s="47">
        <v>195</v>
      </c>
      <c r="J74" s="48" t="s">
        <v>665</v>
      </c>
      <c r="K74" s="48" t="s">
        <v>665</v>
      </c>
      <c r="L74" s="48" t="s">
        <v>665</v>
      </c>
    </row>
    <row r="75" spans="1:12" ht="15.75" thickBot="1" x14ac:dyDescent="0.3">
      <c r="A75" s="42" t="str">
        <f t="shared" si="2"/>
        <v>Intel® Xeon® Gold 6530 Processor (160M Cache, 2.10 GHz), 270W</v>
      </c>
      <c r="B75" s="43" t="s">
        <v>758</v>
      </c>
      <c r="C75" s="44" t="s">
        <v>710</v>
      </c>
      <c r="D75" s="45" t="s">
        <v>712</v>
      </c>
      <c r="E75" s="46">
        <v>6530</v>
      </c>
      <c r="F75" s="46">
        <v>32</v>
      </c>
      <c r="G75" s="46" t="s">
        <v>671</v>
      </c>
      <c r="H75" s="46" t="s">
        <v>682</v>
      </c>
      <c r="I75" s="47">
        <v>270</v>
      </c>
      <c r="J75" s="48" t="s">
        <v>665</v>
      </c>
      <c r="K75" s="48" t="s">
        <v>665</v>
      </c>
      <c r="L75" s="48" t="s">
        <v>665</v>
      </c>
    </row>
    <row r="76" spans="1:12" ht="15.75" thickBot="1" x14ac:dyDescent="0.3">
      <c r="A76" s="42" t="str">
        <f t="shared" si="2"/>
        <v>Intel® Xeon® Gold 6526Y Processor (37.5M Cache, 2.80 GHz), 195W</v>
      </c>
      <c r="B76" s="43" t="s">
        <v>759</v>
      </c>
      <c r="C76" s="44" t="s">
        <v>684</v>
      </c>
      <c r="D76" s="45" t="s">
        <v>712</v>
      </c>
      <c r="E76" s="46" t="s">
        <v>713</v>
      </c>
      <c r="F76" s="46">
        <v>16</v>
      </c>
      <c r="G76" s="46" t="s">
        <v>667</v>
      </c>
      <c r="H76" s="46" t="s">
        <v>216</v>
      </c>
      <c r="I76" s="47">
        <v>195</v>
      </c>
      <c r="J76" s="48" t="s">
        <v>665</v>
      </c>
      <c r="K76" s="48" t="s">
        <v>665</v>
      </c>
      <c r="L76" s="48" t="s">
        <v>665</v>
      </c>
    </row>
    <row r="77" spans="1:12" ht="15.75" thickBot="1" x14ac:dyDescent="0.3">
      <c r="A77" s="42" t="str">
        <f t="shared" si="2"/>
        <v>Intel® Xeon® Gold 5520+ Processor (52.5M Cache, 2.20 GHz), 205W</v>
      </c>
      <c r="B77" s="43" t="s">
        <v>760</v>
      </c>
      <c r="C77" s="44" t="s">
        <v>685</v>
      </c>
      <c r="D77" s="45" t="s">
        <v>712</v>
      </c>
      <c r="E77" s="46" t="s">
        <v>714</v>
      </c>
      <c r="F77" s="46">
        <v>28</v>
      </c>
      <c r="G77" s="46" t="s">
        <v>668</v>
      </c>
      <c r="H77" s="46" t="s">
        <v>232</v>
      </c>
      <c r="I77" s="47">
        <v>205</v>
      </c>
      <c r="J77" s="48" t="s">
        <v>665</v>
      </c>
      <c r="K77" s="48" t="s">
        <v>665</v>
      </c>
      <c r="L77" s="48" t="s">
        <v>665</v>
      </c>
    </row>
    <row r="78" spans="1:12" ht="15.75" thickBot="1" x14ac:dyDescent="0.3">
      <c r="A78" s="42" t="str">
        <f t="shared" si="2"/>
        <v>Intel® Xeon® Gold 5515+ Processor (22.5M Cache, 3.20 GHz), 165W</v>
      </c>
      <c r="B78" s="43" t="s">
        <v>761</v>
      </c>
      <c r="C78" s="44" t="s">
        <v>686</v>
      </c>
      <c r="D78" s="45" t="s">
        <v>712</v>
      </c>
      <c r="E78" s="46" t="s">
        <v>715</v>
      </c>
      <c r="F78" s="46">
        <v>8</v>
      </c>
      <c r="G78" s="46" t="s">
        <v>669</v>
      </c>
      <c r="H78" s="46" t="s">
        <v>202</v>
      </c>
      <c r="I78" s="47">
        <v>165</v>
      </c>
      <c r="J78" s="48" t="s">
        <v>665</v>
      </c>
      <c r="K78" s="48" t="s">
        <v>665</v>
      </c>
      <c r="L78" s="48" t="s">
        <v>665</v>
      </c>
    </row>
    <row r="79" spans="1:12" ht="15.75" thickBot="1" x14ac:dyDescent="0.3">
      <c r="A79" s="42" t="str">
        <f t="shared" si="2"/>
        <v>Intel® Xeon® Gold 5512U Processor (52.5M Cache, 2.10 GHz), 185W</v>
      </c>
      <c r="B79" s="43" t="s">
        <v>762</v>
      </c>
      <c r="C79" s="44" t="s">
        <v>689</v>
      </c>
      <c r="D79" s="45" t="s">
        <v>712</v>
      </c>
      <c r="E79" s="46" t="s">
        <v>718</v>
      </c>
      <c r="F79" s="46">
        <v>28</v>
      </c>
      <c r="G79" s="46" t="s">
        <v>671</v>
      </c>
      <c r="H79" s="46" t="s">
        <v>232</v>
      </c>
      <c r="I79" s="47">
        <v>185</v>
      </c>
      <c r="J79" s="48"/>
      <c r="K79" s="48"/>
      <c r="L79" s="48" t="s">
        <v>665</v>
      </c>
    </row>
    <row r="80" spans="1:12" ht="15.75" thickBot="1" x14ac:dyDescent="0.3">
      <c r="A80" s="42" t="str">
        <f t="shared" si="2"/>
        <v>Intel® Xeon® Silver 4516Y+ Processor (45M Cache, 2.20 GHz), 185W</v>
      </c>
      <c r="B80" s="43" t="s">
        <v>763</v>
      </c>
      <c r="C80" s="44" t="s">
        <v>698</v>
      </c>
      <c r="D80" s="45" t="s">
        <v>712</v>
      </c>
      <c r="E80" s="46" t="s">
        <v>726</v>
      </c>
      <c r="F80" s="46">
        <v>24</v>
      </c>
      <c r="G80" s="46" t="s">
        <v>668</v>
      </c>
      <c r="H80" s="46" t="s">
        <v>167</v>
      </c>
      <c r="I80" s="47">
        <v>185</v>
      </c>
      <c r="J80" s="48"/>
      <c r="K80" s="48"/>
      <c r="L80" s="48" t="s">
        <v>665</v>
      </c>
    </row>
    <row r="81" spans="1:12" ht="15.75" thickBot="1" x14ac:dyDescent="0.3">
      <c r="A81" s="42" t="str">
        <f t="shared" si="2"/>
        <v>Intel® Xeon® Silver 4514Y Processor (30M Cache, 2.00 GHz), 150W</v>
      </c>
      <c r="B81" s="43" t="s">
        <v>764</v>
      </c>
      <c r="C81" s="44" t="s">
        <v>697</v>
      </c>
      <c r="D81" s="45" t="s">
        <v>712</v>
      </c>
      <c r="E81" s="46" t="s">
        <v>725</v>
      </c>
      <c r="F81" s="46">
        <v>16</v>
      </c>
      <c r="G81" s="46" t="s">
        <v>675</v>
      </c>
      <c r="H81" s="46" t="s">
        <v>242</v>
      </c>
      <c r="I81" s="47">
        <v>150</v>
      </c>
      <c r="J81" s="48"/>
      <c r="K81" s="48"/>
      <c r="L81" s="48" t="s">
        <v>665</v>
      </c>
    </row>
    <row r="82" spans="1:12" ht="15.75" thickBot="1" x14ac:dyDescent="0.3">
      <c r="A82" s="42" t="str">
        <f t="shared" si="2"/>
        <v>Intel® Xeon® Silver 4510 Processor (30M Cache, 2.40 GHz), 150 W</v>
      </c>
      <c r="B82" s="43" t="s">
        <v>767</v>
      </c>
      <c r="C82" s="44" t="s">
        <v>766</v>
      </c>
      <c r="D82" s="45" t="s">
        <v>712</v>
      </c>
      <c r="E82" s="46">
        <v>4510</v>
      </c>
      <c r="F82" s="46">
        <v>12</v>
      </c>
      <c r="G82" s="46" t="s">
        <v>127</v>
      </c>
      <c r="H82" s="46" t="s">
        <v>242</v>
      </c>
      <c r="I82" s="47" t="s">
        <v>765</v>
      </c>
      <c r="J82" s="48"/>
      <c r="K82" s="48"/>
      <c r="L82" s="48" t="s">
        <v>665</v>
      </c>
    </row>
  </sheetData>
  <sheetProtection algorithmName="SHA-512" hashValue="I73htgq2kO9L8nYH4LwV8EFvCOrJMB+1SeOusTwUndKWoIA8h6Ty2wsFU1rpOROb23Xy/+Ya6Ixsle3/nViSVw==" saltValue="WE8mJdBGRNyHc8PZLGuwNg==" spinCount="100000" sheet="1" formatCells="0" formatColumns="0" formatRows="0" insertColumns="0" insertRows="0" insertHyperlinks="0" deleteColumns="0" deleteRows="0" sort="0" autoFilter="0" pivotTables="0"/>
  <conditionalFormatting sqref="B2:B10 B12:B82">
    <cfRule type="duplicateValues" dxfId="26" priority="2"/>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CE049-3F7E-4CDE-B669-444CD5582EAC}">
  <dimension ref="A1:E72"/>
  <sheetViews>
    <sheetView topLeftCell="A50" workbookViewId="0">
      <selection activeCell="C40" sqref="C40"/>
    </sheetView>
  </sheetViews>
  <sheetFormatPr defaultRowHeight="15" x14ac:dyDescent="0.25"/>
  <cols>
    <col min="1" max="1" width="66.28515625" bestFit="1" customWidth="1"/>
    <col min="3" max="3" width="66.28515625" bestFit="1" customWidth="1"/>
    <col min="5" max="5" width="66.28515625" bestFit="1" customWidth="1"/>
  </cols>
  <sheetData>
    <row r="1" spans="1:5" ht="15.75" thickBot="1" x14ac:dyDescent="0.3">
      <c r="A1" s="55" t="s">
        <v>772</v>
      </c>
      <c r="C1" s="55" t="s">
        <v>869</v>
      </c>
      <c r="E1" s="55" t="s">
        <v>775</v>
      </c>
    </row>
    <row r="2" spans="1:5" ht="15.75" thickBot="1" x14ac:dyDescent="0.3">
      <c r="A2" s="33" t="s">
        <v>789</v>
      </c>
      <c r="C2" s="33" t="s">
        <v>839</v>
      </c>
      <c r="E2" s="33" t="s">
        <v>789</v>
      </c>
    </row>
    <row r="3" spans="1:5" ht="15.75" thickBot="1" x14ac:dyDescent="0.3">
      <c r="A3" s="33" t="s">
        <v>790</v>
      </c>
      <c r="C3" s="33" t="s">
        <v>840</v>
      </c>
      <c r="E3" s="33" t="s">
        <v>790</v>
      </c>
    </row>
    <row r="4" spans="1:5" ht="15.75" thickBot="1" x14ac:dyDescent="0.3">
      <c r="A4" s="33" t="s">
        <v>791</v>
      </c>
      <c r="C4" s="33" t="s">
        <v>841</v>
      </c>
      <c r="E4" s="33" t="s">
        <v>848</v>
      </c>
    </row>
    <row r="5" spans="1:5" ht="15.75" thickBot="1" x14ac:dyDescent="0.3">
      <c r="A5" s="33" t="s">
        <v>792</v>
      </c>
      <c r="C5" s="33" t="s">
        <v>842</v>
      </c>
      <c r="E5" s="33" t="s">
        <v>849</v>
      </c>
    </row>
    <row r="6" spans="1:5" ht="15.75" thickBot="1" x14ac:dyDescent="0.3">
      <c r="A6" s="33" t="s">
        <v>793</v>
      </c>
      <c r="C6" s="33" t="s">
        <v>843</v>
      </c>
      <c r="E6" s="33" t="s">
        <v>791</v>
      </c>
    </row>
    <row r="7" spans="1:5" ht="15.75" thickBot="1" x14ac:dyDescent="0.3">
      <c r="A7" s="33" t="s">
        <v>794</v>
      </c>
      <c r="C7" s="33" t="s">
        <v>789</v>
      </c>
      <c r="E7" s="33" t="s">
        <v>792</v>
      </c>
    </row>
    <row r="8" spans="1:5" ht="15.75" thickBot="1" x14ac:dyDescent="0.3">
      <c r="A8" s="33" t="s">
        <v>795</v>
      </c>
      <c r="C8" s="33" t="s">
        <v>790</v>
      </c>
      <c r="E8" s="33" t="s">
        <v>793</v>
      </c>
    </row>
    <row r="9" spans="1:5" ht="15.75" thickBot="1" x14ac:dyDescent="0.3">
      <c r="A9" s="33" t="s">
        <v>796</v>
      </c>
      <c r="C9" s="33" t="s">
        <v>844</v>
      </c>
      <c r="E9" s="33" t="s">
        <v>794</v>
      </c>
    </row>
    <row r="10" spans="1:5" ht="15.75" thickBot="1" x14ac:dyDescent="0.3">
      <c r="A10" s="33" t="s">
        <v>797</v>
      </c>
      <c r="C10" s="33" t="s">
        <v>791</v>
      </c>
      <c r="E10" s="33" t="s">
        <v>850</v>
      </c>
    </row>
    <row r="11" spans="1:5" ht="15.75" thickBot="1" x14ac:dyDescent="0.3">
      <c r="A11" s="33" t="s">
        <v>798</v>
      </c>
      <c r="C11" s="33" t="s">
        <v>792</v>
      </c>
      <c r="E11" s="33" t="s">
        <v>795</v>
      </c>
    </row>
    <row r="12" spans="1:5" ht="15.75" thickBot="1" x14ac:dyDescent="0.3">
      <c r="A12" s="33" t="s">
        <v>799</v>
      </c>
      <c r="C12" s="33" t="s">
        <v>793</v>
      </c>
      <c r="E12" s="33" t="s">
        <v>796</v>
      </c>
    </row>
    <row r="13" spans="1:5" ht="15.75" thickBot="1" x14ac:dyDescent="0.3">
      <c r="A13" s="33" t="s">
        <v>800</v>
      </c>
      <c r="C13" s="33" t="s">
        <v>794</v>
      </c>
      <c r="E13" s="33" t="s">
        <v>797</v>
      </c>
    </row>
    <row r="14" spans="1:5" ht="15.75" thickBot="1" x14ac:dyDescent="0.3">
      <c r="A14" s="33" t="s">
        <v>801</v>
      </c>
      <c r="C14" s="33" t="s">
        <v>795</v>
      </c>
      <c r="E14" s="33" t="s">
        <v>798</v>
      </c>
    </row>
    <row r="15" spans="1:5" ht="15.75" thickBot="1" x14ac:dyDescent="0.3">
      <c r="A15" s="33" t="s">
        <v>802</v>
      </c>
      <c r="C15" s="33" t="s">
        <v>796</v>
      </c>
      <c r="E15" s="33" t="s">
        <v>799</v>
      </c>
    </row>
    <row r="16" spans="1:5" ht="15.75" thickBot="1" x14ac:dyDescent="0.3">
      <c r="A16" s="33" t="s">
        <v>803</v>
      </c>
      <c r="C16" s="33" t="s">
        <v>797</v>
      </c>
      <c r="E16" s="33" t="s">
        <v>800</v>
      </c>
    </row>
    <row r="17" spans="1:5" ht="15.75" thickBot="1" x14ac:dyDescent="0.3">
      <c r="A17" s="33" t="s">
        <v>804</v>
      </c>
      <c r="C17" s="33" t="s">
        <v>798</v>
      </c>
      <c r="E17" s="33" t="s">
        <v>801</v>
      </c>
    </row>
    <row r="18" spans="1:5" ht="15.75" thickBot="1" x14ac:dyDescent="0.3">
      <c r="A18" s="33" t="s">
        <v>805</v>
      </c>
      <c r="C18" s="33" t="s">
        <v>799</v>
      </c>
      <c r="E18" s="33" t="s">
        <v>802</v>
      </c>
    </row>
    <row r="19" spans="1:5" ht="15.75" thickBot="1" x14ac:dyDescent="0.3">
      <c r="A19" s="33" t="s">
        <v>806</v>
      </c>
      <c r="C19" s="33" t="s">
        <v>800</v>
      </c>
      <c r="E19" s="33" t="s">
        <v>803</v>
      </c>
    </row>
    <row r="20" spans="1:5" ht="15.75" thickBot="1" x14ac:dyDescent="0.3">
      <c r="A20" s="33" t="s">
        <v>807</v>
      </c>
      <c r="C20" s="33" t="s">
        <v>801</v>
      </c>
      <c r="E20" s="33" t="s">
        <v>804</v>
      </c>
    </row>
    <row r="21" spans="1:5" ht="15.75" thickBot="1" x14ac:dyDescent="0.3">
      <c r="A21" s="33" t="s">
        <v>808</v>
      </c>
      <c r="C21" s="33" t="s">
        <v>802</v>
      </c>
      <c r="E21" s="33" t="s">
        <v>805</v>
      </c>
    </row>
    <row r="22" spans="1:5" ht="15.75" thickBot="1" x14ac:dyDescent="0.3">
      <c r="A22" s="33" t="s">
        <v>809</v>
      </c>
      <c r="C22" s="33" t="s">
        <v>845</v>
      </c>
      <c r="E22" s="33" t="s">
        <v>806</v>
      </c>
    </row>
    <row r="23" spans="1:5" ht="15.75" thickBot="1" x14ac:dyDescent="0.3">
      <c r="A23" s="33" t="s">
        <v>810</v>
      </c>
      <c r="C23" s="33" t="s">
        <v>803</v>
      </c>
      <c r="E23" s="33" t="s">
        <v>807</v>
      </c>
    </row>
    <row r="24" spans="1:5" ht="15.75" thickBot="1" x14ac:dyDescent="0.3">
      <c r="A24" s="33" t="s">
        <v>811</v>
      </c>
      <c r="C24" s="33" t="s">
        <v>804</v>
      </c>
      <c r="E24" s="33" t="s">
        <v>808</v>
      </c>
    </row>
    <row r="25" spans="1:5" ht="15.75" thickBot="1" x14ac:dyDescent="0.3">
      <c r="A25" s="33" t="s">
        <v>812</v>
      </c>
      <c r="C25" s="33" t="s">
        <v>805</v>
      </c>
      <c r="E25" s="33" t="s">
        <v>851</v>
      </c>
    </row>
    <row r="26" spans="1:5" ht="15.75" thickBot="1" x14ac:dyDescent="0.3">
      <c r="A26" s="33" t="s">
        <v>813</v>
      </c>
      <c r="C26" s="33" t="s">
        <v>806</v>
      </c>
      <c r="E26" s="33" t="s">
        <v>809</v>
      </c>
    </row>
    <row r="27" spans="1:5" ht="15.75" thickBot="1" x14ac:dyDescent="0.3">
      <c r="A27" s="33" t="s">
        <v>814</v>
      </c>
      <c r="C27" s="33" t="s">
        <v>807</v>
      </c>
      <c r="E27" s="33" t="s">
        <v>810</v>
      </c>
    </row>
    <row r="28" spans="1:5" ht="15.75" thickBot="1" x14ac:dyDescent="0.3">
      <c r="A28" s="33" t="s">
        <v>815</v>
      </c>
      <c r="C28" s="33" t="s">
        <v>808</v>
      </c>
      <c r="E28" s="33" t="s">
        <v>811</v>
      </c>
    </row>
    <row r="29" spans="1:5" ht="15.75" thickBot="1" x14ac:dyDescent="0.3">
      <c r="A29" s="33" t="s">
        <v>816</v>
      </c>
      <c r="C29" s="33" t="s">
        <v>809</v>
      </c>
      <c r="E29" s="33" t="s">
        <v>812</v>
      </c>
    </row>
    <row r="30" spans="1:5" ht="15.75" thickBot="1" x14ac:dyDescent="0.3">
      <c r="A30" s="33" t="s">
        <v>817</v>
      </c>
      <c r="C30" s="33" t="s">
        <v>810</v>
      </c>
      <c r="E30" s="33" t="s">
        <v>852</v>
      </c>
    </row>
    <row r="31" spans="1:5" ht="15.75" thickBot="1" x14ac:dyDescent="0.3">
      <c r="A31" s="33" t="s">
        <v>818</v>
      </c>
      <c r="C31" s="33" t="s">
        <v>811</v>
      </c>
      <c r="E31" s="33" t="s">
        <v>813</v>
      </c>
    </row>
    <row r="32" spans="1:5" ht="15.75" thickBot="1" x14ac:dyDescent="0.3">
      <c r="A32" s="33" t="s">
        <v>819</v>
      </c>
      <c r="C32" s="33" t="s">
        <v>812</v>
      </c>
      <c r="E32" s="33" t="s">
        <v>853</v>
      </c>
    </row>
    <row r="33" spans="1:5" ht="15.75" thickBot="1" x14ac:dyDescent="0.3">
      <c r="A33" s="33" t="s">
        <v>820</v>
      </c>
      <c r="C33" s="33" t="s">
        <v>813</v>
      </c>
      <c r="E33" s="33" t="s">
        <v>814</v>
      </c>
    </row>
    <row r="34" spans="1:5" ht="15.75" thickBot="1" x14ac:dyDescent="0.3">
      <c r="A34" s="33" t="s">
        <v>821</v>
      </c>
      <c r="C34" s="33" t="s">
        <v>814</v>
      </c>
      <c r="E34" s="33" t="s">
        <v>815</v>
      </c>
    </row>
    <row r="35" spans="1:5" ht="15.75" thickBot="1" x14ac:dyDescent="0.3">
      <c r="A35" s="33" t="s">
        <v>822</v>
      </c>
      <c r="C35" s="33" t="s">
        <v>815</v>
      </c>
      <c r="E35" s="33" t="s">
        <v>854</v>
      </c>
    </row>
    <row r="36" spans="1:5" ht="15.75" thickBot="1" x14ac:dyDescent="0.3">
      <c r="A36" s="33" t="s">
        <v>823</v>
      </c>
      <c r="C36" s="33" t="s">
        <v>816</v>
      </c>
      <c r="E36" s="33" t="s">
        <v>816</v>
      </c>
    </row>
    <row r="37" spans="1:5" ht="15.75" thickBot="1" x14ac:dyDescent="0.3">
      <c r="A37" s="33" t="s">
        <v>824</v>
      </c>
      <c r="C37" s="33" t="s">
        <v>817</v>
      </c>
      <c r="E37" s="33" t="s">
        <v>817</v>
      </c>
    </row>
    <row r="38" spans="1:5" ht="15.75" thickBot="1" x14ac:dyDescent="0.3">
      <c r="A38" s="33" t="s">
        <v>825</v>
      </c>
      <c r="C38" s="33" t="s">
        <v>818</v>
      </c>
      <c r="E38" s="33" t="s">
        <v>855</v>
      </c>
    </row>
    <row r="39" spans="1:5" ht="15.75" thickBot="1" x14ac:dyDescent="0.3">
      <c r="A39" s="33" t="s">
        <v>826</v>
      </c>
      <c r="C39" s="33" t="s">
        <v>819</v>
      </c>
      <c r="E39" s="33" t="s">
        <v>818</v>
      </c>
    </row>
    <row r="40" spans="1:5" ht="15.75" thickBot="1" x14ac:dyDescent="0.3">
      <c r="A40" s="33" t="s">
        <v>827</v>
      </c>
      <c r="C40" s="33" t="s">
        <v>846</v>
      </c>
      <c r="E40" s="33" t="s">
        <v>819</v>
      </c>
    </row>
    <row r="41" spans="1:5" ht="15.75" thickBot="1" x14ac:dyDescent="0.3">
      <c r="A41" s="33" t="s">
        <v>828</v>
      </c>
      <c r="C41" s="33" t="s">
        <v>820</v>
      </c>
      <c r="E41" s="33" t="s">
        <v>856</v>
      </c>
    </row>
    <row r="42" spans="1:5" ht="15.75" thickBot="1" x14ac:dyDescent="0.3">
      <c r="A42" s="33" t="s">
        <v>829</v>
      </c>
      <c r="C42" s="33" t="s">
        <v>821</v>
      </c>
      <c r="E42" s="33" t="s">
        <v>857</v>
      </c>
    </row>
    <row r="43" spans="1:5" ht="15.75" thickBot="1" x14ac:dyDescent="0.3">
      <c r="A43" s="33" t="s">
        <v>830</v>
      </c>
      <c r="C43" s="33" t="s">
        <v>822</v>
      </c>
      <c r="E43" s="33" t="s">
        <v>858</v>
      </c>
    </row>
    <row r="44" spans="1:5" ht="15.75" thickBot="1" x14ac:dyDescent="0.3">
      <c r="A44" s="33" t="s">
        <v>831</v>
      </c>
      <c r="C44" s="33" t="s">
        <v>823</v>
      </c>
      <c r="E44" s="33" t="s">
        <v>859</v>
      </c>
    </row>
    <row r="45" spans="1:5" ht="15.75" thickBot="1" x14ac:dyDescent="0.3">
      <c r="A45" s="33" t="s">
        <v>832</v>
      </c>
      <c r="C45" s="33" t="s">
        <v>824</v>
      </c>
      <c r="E45" s="33" t="s">
        <v>860</v>
      </c>
    </row>
    <row r="46" spans="1:5" ht="15.75" thickBot="1" x14ac:dyDescent="0.3">
      <c r="A46" s="33" t="s">
        <v>833</v>
      </c>
      <c r="C46" s="33" t="s">
        <v>825</v>
      </c>
      <c r="E46" s="33" t="s">
        <v>820</v>
      </c>
    </row>
    <row r="47" spans="1:5" ht="15.75" thickBot="1" x14ac:dyDescent="0.3">
      <c r="A47" s="33" t="s">
        <v>834</v>
      </c>
      <c r="C47" s="33" t="s">
        <v>826</v>
      </c>
      <c r="E47" s="33" t="s">
        <v>821</v>
      </c>
    </row>
    <row r="48" spans="1:5" ht="15.75" thickBot="1" x14ac:dyDescent="0.3">
      <c r="A48" s="33" t="s">
        <v>835</v>
      </c>
      <c r="C48" s="33" t="s">
        <v>827</v>
      </c>
      <c r="E48" s="33" t="s">
        <v>822</v>
      </c>
    </row>
    <row r="49" spans="1:5" ht="15.75" thickBot="1" x14ac:dyDescent="0.3">
      <c r="A49" s="33" t="s">
        <v>836</v>
      </c>
      <c r="C49" s="33" t="s">
        <v>828</v>
      </c>
      <c r="E49" s="33" t="s">
        <v>823</v>
      </c>
    </row>
    <row r="50" spans="1:5" ht="15.75" thickBot="1" x14ac:dyDescent="0.3">
      <c r="A50" s="33" t="s">
        <v>837</v>
      </c>
      <c r="C50" s="33" t="s">
        <v>847</v>
      </c>
      <c r="E50" s="33" t="s">
        <v>861</v>
      </c>
    </row>
    <row r="51" spans="1:5" ht="15.75" thickBot="1" x14ac:dyDescent="0.3">
      <c r="A51" s="54" t="s">
        <v>838</v>
      </c>
      <c r="C51" s="33" t="s">
        <v>829</v>
      </c>
      <c r="E51" s="33" t="s">
        <v>824</v>
      </c>
    </row>
    <row r="52" spans="1:5" ht="15.75" thickBot="1" x14ac:dyDescent="0.3">
      <c r="C52" s="33" t="s">
        <v>830</v>
      </c>
      <c r="E52" s="33" t="s">
        <v>825</v>
      </c>
    </row>
    <row r="53" spans="1:5" ht="15.75" thickBot="1" x14ac:dyDescent="0.3">
      <c r="C53" s="33" t="s">
        <v>831</v>
      </c>
      <c r="E53" s="33" t="s">
        <v>826</v>
      </c>
    </row>
    <row r="54" spans="1:5" ht="15.75" thickBot="1" x14ac:dyDescent="0.3">
      <c r="C54" s="33" t="s">
        <v>832</v>
      </c>
      <c r="E54" s="33" t="s">
        <v>862</v>
      </c>
    </row>
    <row r="55" spans="1:5" ht="15.75" thickBot="1" x14ac:dyDescent="0.3">
      <c r="C55" s="33" t="s">
        <v>833</v>
      </c>
      <c r="E55" s="33" t="s">
        <v>827</v>
      </c>
    </row>
    <row r="56" spans="1:5" ht="15.75" thickBot="1" x14ac:dyDescent="0.3">
      <c r="C56" s="33" t="s">
        <v>834</v>
      </c>
      <c r="E56" s="33" t="s">
        <v>828</v>
      </c>
    </row>
    <row r="57" spans="1:5" ht="15.75" thickBot="1" x14ac:dyDescent="0.3">
      <c r="C57" s="33" t="s">
        <v>835</v>
      </c>
      <c r="E57" s="33" t="s">
        <v>829</v>
      </c>
    </row>
    <row r="58" spans="1:5" ht="15.75" thickBot="1" x14ac:dyDescent="0.3">
      <c r="C58" s="33" t="s">
        <v>836</v>
      </c>
      <c r="E58" s="33" t="s">
        <v>830</v>
      </c>
    </row>
    <row r="59" spans="1:5" ht="15.75" thickBot="1" x14ac:dyDescent="0.3">
      <c r="C59" s="33" t="s">
        <v>837</v>
      </c>
      <c r="E59" s="33" t="s">
        <v>863</v>
      </c>
    </row>
    <row r="60" spans="1:5" ht="15.75" thickBot="1" x14ac:dyDescent="0.3">
      <c r="C60" s="54" t="s">
        <v>838</v>
      </c>
      <c r="E60" s="33" t="s">
        <v>831</v>
      </c>
    </row>
    <row r="61" spans="1:5" ht="15.75" thickBot="1" x14ac:dyDescent="0.3">
      <c r="E61" s="33" t="s">
        <v>832</v>
      </c>
    </row>
    <row r="62" spans="1:5" ht="15.75" thickBot="1" x14ac:dyDescent="0.3">
      <c r="E62" s="33" t="s">
        <v>833</v>
      </c>
    </row>
    <row r="63" spans="1:5" ht="15.75" thickBot="1" x14ac:dyDescent="0.3">
      <c r="E63" s="33" t="s">
        <v>864</v>
      </c>
    </row>
    <row r="64" spans="1:5" ht="15.75" thickBot="1" x14ac:dyDescent="0.3">
      <c r="E64" s="33" t="s">
        <v>834</v>
      </c>
    </row>
    <row r="65" spans="5:5" ht="15.75" thickBot="1" x14ac:dyDescent="0.3">
      <c r="E65" s="33" t="s">
        <v>835</v>
      </c>
    </row>
    <row r="66" spans="5:5" ht="15.75" thickBot="1" x14ac:dyDescent="0.3">
      <c r="E66" s="33" t="s">
        <v>836</v>
      </c>
    </row>
    <row r="67" spans="5:5" ht="15.75" thickBot="1" x14ac:dyDescent="0.3">
      <c r="E67" s="33" t="s">
        <v>837</v>
      </c>
    </row>
    <row r="68" spans="5:5" ht="15.75" thickBot="1" x14ac:dyDescent="0.3">
      <c r="E68" s="33" t="s">
        <v>838</v>
      </c>
    </row>
    <row r="69" spans="5:5" ht="15.75" thickBot="1" x14ac:dyDescent="0.3">
      <c r="E69" s="33" t="s">
        <v>865</v>
      </c>
    </row>
    <row r="70" spans="5:5" ht="15.75" thickBot="1" x14ac:dyDescent="0.3">
      <c r="E70" s="33" t="s">
        <v>866</v>
      </c>
    </row>
    <row r="71" spans="5:5" ht="15.75" thickBot="1" x14ac:dyDescent="0.3">
      <c r="E71" s="33" t="s">
        <v>867</v>
      </c>
    </row>
    <row r="72" spans="5:5" x14ac:dyDescent="0.25">
      <c r="E72" s="54" t="s">
        <v>868</v>
      </c>
    </row>
  </sheetData>
  <pageMargins left="0.7" right="0.7" top="0.75" bottom="0.75" header="0.3" footer="0.3"/>
  <tableParts count="3">
    <tablePart r:id="rId1"/>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544B4-D642-4B53-9A6D-9A0F0FFA59EE}">
  <dimension ref="A1:I30"/>
  <sheetViews>
    <sheetView zoomScale="80" zoomScaleNormal="80" workbookViewId="0">
      <selection activeCell="I18" sqref="I18"/>
    </sheetView>
  </sheetViews>
  <sheetFormatPr defaultRowHeight="15" x14ac:dyDescent="0.25"/>
  <cols>
    <col min="1" max="1" width="63.140625" bestFit="1" customWidth="1"/>
    <col min="2" max="2" width="9.28515625" bestFit="1" customWidth="1"/>
    <col min="3" max="3" width="40" bestFit="1" customWidth="1"/>
    <col min="4" max="4" width="49" bestFit="1" customWidth="1"/>
    <col min="5" max="5" width="11.42578125" customWidth="1"/>
    <col min="6" max="6" width="11.85546875" customWidth="1"/>
    <col min="8" max="8" width="10.28515625" bestFit="1" customWidth="1"/>
    <col min="9" max="9" width="33" bestFit="1" customWidth="1"/>
    <col min="10" max="10" width="9" customWidth="1"/>
  </cols>
  <sheetData>
    <row r="1" spans="1:9" ht="41.25" thickBot="1" x14ac:dyDescent="0.3">
      <c r="A1" s="39" t="s">
        <v>9</v>
      </c>
      <c r="B1" s="39" t="s">
        <v>265</v>
      </c>
      <c r="C1" s="39" t="s">
        <v>777</v>
      </c>
      <c r="D1" s="39" t="s">
        <v>778</v>
      </c>
      <c r="E1" s="40" t="s">
        <v>772</v>
      </c>
      <c r="F1" s="41" t="s">
        <v>775</v>
      </c>
      <c r="H1" s="56" t="s">
        <v>874</v>
      </c>
      <c r="I1" s="56" t="s">
        <v>20</v>
      </c>
    </row>
    <row r="2" spans="1:9" x14ac:dyDescent="0.25">
      <c r="A2" s="28" t="str">
        <f>_xlfn.CONCAT(D2,", ","Basic Installation")</f>
        <v>CentOS* 7.9, Basic Installation</v>
      </c>
      <c r="B2" s="4" t="s">
        <v>266</v>
      </c>
      <c r="C2" s="52">
        <v>7.9</v>
      </c>
      <c r="D2" s="4" t="str">
        <f t="shared" ref="D2:D30" si="0">_xlfn.CONCAT(B2," ",C2)</f>
        <v>CentOS* 7.9</v>
      </c>
      <c r="E2" s="13">
        <v>3</v>
      </c>
      <c r="F2" s="51">
        <v>3</v>
      </c>
      <c r="H2" s="60">
        <v>1</v>
      </c>
      <c r="I2" s="57" t="s">
        <v>871</v>
      </c>
    </row>
    <row r="3" spans="1:9" x14ac:dyDescent="0.25">
      <c r="A3" s="28" t="str">
        <f t="shared" ref="A3:A5" si="1">_xlfn.CONCAT(D3,", ","Basic Installation")</f>
        <v>CentOS* Stream 9, Basic Installation</v>
      </c>
      <c r="B3" s="4" t="s">
        <v>266</v>
      </c>
      <c r="C3" s="12" t="s">
        <v>267</v>
      </c>
      <c r="D3" s="4" t="str">
        <f t="shared" si="0"/>
        <v>CentOS* Stream 9</v>
      </c>
      <c r="E3" s="13">
        <v>3</v>
      </c>
      <c r="F3" s="51">
        <v>3</v>
      </c>
      <c r="H3" s="61">
        <v>2</v>
      </c>
      <c r="I3" s="58" t="s">
        <v>872</v>
      </c>
    </row>
    <row r="4" spans="1:9" ht="15.75" thickBot="1" x14ac:dyDescent="0.3">
      <c r="A4" s="28" t="str">
        <f t="shared" ref="A4" si="2">_xlfn.CONCAT(D4,", ","Basic Installation")</f>
        <v>CentOS* Stream 10, Basic Installation</v>
      </c>
      <c r="B4" s="4" t="s">
        <v>266</v>
      </c>
      <c r="C4" s="12" t="s">
        <v>1514</v>
      </c>
      <c r="D4" s="4" t="str">
        <f t="shared" ref="D4" si="3">_xlfn.CONCAT(B4," ",C4)</f>
        <v>CentOS* Stream 10</v>
      </c>
      <c r="E4" s="13">
        <v>3</v>
      </c>
      <c r="F4" s="51">
        <v>3</v>
      </c>
      <c r="H4" s="62">
        <v>3</v>
      </c>
      <c r="I4" s="59" t="s">
        <v>873</v>
      </c>
    </row>
    <row r="5" spans="1:9" x14ac:dyDescent="0.25">
      <c r="A5" s="28" t="str">
        <f t="shared" si="1"/>
        <v>Debian* Linux 12.5, Basic Installation</v>
      </c>
      <c r="B5" s="4" t="s">
        <v>268</v>
      </c>
      <c r="C5" s="12" t="s">
        <v>269</v>
      </c>
      <c r="D5" s="4" t="str">
        <f t="shared" si="0"/>
        <v>Debian* Linux 12.5</v>
      </c>
      <c r="E5" s="13">
        <v>3</v>
      </c>
      <c r="F5" s="51">
        <v>3</v>
      </c>
      <c r="H5" s="8"/>
      <c r="I5" s="111"/>
    </row>
    <row r="6" spans="1:9" x14ac:dyDescent="0.25">
      <c r="A6" s="28" t="str">
        <f t="shared" ref="A6" si="4">_xlfn.CONCAT(D6,", ","Basic Installation")</f>
        <v>Debian* Linux 12.6, Basic Installation</v>
      </c>
      <c r="B6" s="4" t="s">
        <v>268</v>
      </c>
      <c r="C6" s="12" t="s">
        <v>1512</v>
      </c>
      <c r="D6" s="4" t="str">
        <f t="shared" ref="D6" si="5">_xlfn.CONCAT(B6," ",C6)</f>
        <v>Debian* Linux 12.6</v>
      </c>
      <c r="E6" s="13">
        <v>3</v>
      </c>
      <c r="F6" s="51">
        <v>3</v>
      </c>
    </row>
    <row r="7" spans="1:9" x14ac:dyDescent="0.25">
      <c r="A7" s="28" t="str">
        <f>_xlfn.CONCAT(D7,", ","Compatibility and Stress")</f>
        <v>Microsoft Windows Server 2019 Datacenter, Compatibility and Stress</v>
      </c>
      <c r="B7" s="4" t="s">
        <v>270</v>
      </c>
      <c r="C7" s="12" t="s">
        <v>271</v>
      </c>
      <c r="D7" s="4" t="str">
        <f t="shared" si="0"/>
        <v>Microsoft Windows Server 2019 Datacenter</v>
      </c>
      <c r="E7" s="13">
        <v>1</v>
      </c>
      <c r="F7" s="51">
        <v>1</v>
      </c>
    </row>
    <row r="8" spans="1:9" x14ac:dyDescent="0.25">
      <c r="A8" s="28" t="str">
        <f>_xlfn.CONCAT(D8,", ","Compatibility and Stress")</f>
        <v>Microsoft Windows* Server 2022 Datacenter, Compatibility and Stress</v>
      </c>
      <c r="B8" s="4" t="s">
        <v>270</v>
      </c>
      <c r="C8" s="12" t="s">
        <v>272</v>
      </c>
      <c r="D8" s="4" t="str">
        <f t="shared" si="0"/>
        <v>Microsoft Windows* Server 2022 Datacenter</v>
      </c>
      <c r="E8" s="13">
        <v>1</v>
      </c>
      <c r="F8" s="51">
        <v>1</v>
      </c>
    </row>
    <row r="9" spans="1:9" x14ac:dyDescent="0.25">
      <c r="A9" s="28" t="str">
        <f>_xlfn.CONCAT(D9,", ","Compatibility and Stress")</f>
        <v>Microsoft Windows* Server 2025 Datacenter (LTSC), Compatibility and Stress</v>
      </c>
      <c r="B9" s="4" t="s">
        <v>270</v>
      </c>
      <c r="C9" s="12" t="s">
        <v>1506</v>
      </c>
      <c r="D9" s="4" t="s">
        <v>1513</v>
      </c>
      <c r="E9" s="13">
        <v>1</v>
      </c>
      <c r="F9" s="51">
        <v>1</v>
      </c>
    </row>
    <row r="10" spans="1:9" x14ac:dyDescent="0.25">
      <c r="A10" s="28" t="str">
        <f>_xlfn.CONCAT(D2,", ","Basic Installation and Compatibility")</f>
        <v>CentOS* 7.9, Basic Installation and Compatibility</v>
      </c>
      <c r="B10" s="4" t="s">
        <v>273</v>
      </c>
      <c r="C10" s="12" t="s">
        <v>274</v>
      </c>
      <c r="D10" s="4" t="str">
        <f t="shared" si="0"/>
        <v>Red Hat* Enterprise Linux 7.9</v>
      </c>
      <c r="E10" s="13">
        <v>2</v>
      </c>
      <c r="F10" s="51">
        <v>2</v>
      </c>
    </row>
    <row r="11" spans="1:9" x14ac:dyDescent="0.25">
      <c r="A11" s="28" t="str">
        <f t="shared" ref="A11:A14" si="6">_xlfn.CONCAT(D11,", ","Compatibility and Stress")</f>
        <v>Red Hat* Enterprise Linux 8.6, Compatibility and Stress</v>
      </c>
      <c r="B11" s="4" t="s">
        <v>273</v>
      </c>
      <c r="C11" s="12" t="s">
        <v>275</v>
      </c>
      <c r="D11" s="4" t="str">
        <f t="shared" si="0"/>
        <v>Red Hat* Enterprise Linux 8.6</v>
      </c>
      <c r="E11" s="13">
        <v>1</v>
      </c>
      <c r="F11" s="51">
        <v>1</v>
      </c>
    </row>
    <row r="12" spans="1:9" x14ac:dyDescent="0.25">
      <c r="A12" s="28" t="str">
        <f t="shared" si="6"/>
        <v>Red Hat* Enterprise Linux 8.8, Compatibility and Stress</v>
      </c>
      <c r="B12" s="4" t="s">
        <v>273</v>
      </c>
      <c r="C12" s="12" t="s">
        <v>276</v>
      </c>
      <c r="D12" s="4" t="str">
        <f t="shared" si="0"/>
        <v>Red Hat* Enterprise Linux 8.8</v>
      </c>
      <c r="E12" s="13">
        <v>1</v>
      </c>
      <c r="F12" s="51">
        <v>1</v>
      </c>
    </row>
    <row r="13" spans="1:9" x14ac:dyDescent="0.25">
      <c r="A13" s="28" t="str">
        <f t="shared" si="6"/>
        <v>Red Hat* Enterprise Linux 8.9, Compatibility and Stress</v>
      </c>
      <c r="B13" s="4" t="s">
        <v>273</v>
      </c>
      <c r="C13" s="12" t="s">
        <v>277</v>
      </c>
      <c r="D13" s="4" t="str">
        <f t="shared" si="0"/>
        <v>Red Hat* Enterprise Linux 8.9</v>
      </c>
      <c r="E13" s="13">
        <v>1</v>
      </c>
      <c r="F13" s="51">
        <v>1</v>
      </c>
    </row>
    <row r="14" spans="1:9" x14ac:dyDescent="0.25">
      <c r="A14" s="28" t="str">
        <f t="shared" si="6"/>
        <v>Red Hat* Enterprise Linux 9, Compatibility and Stress</v>
      </c>
      <c r="B14" s="4" t="s">
        <v>273</v>
      </c>
      <c r="C14" s="12" t="s">
        <v>278</v>
      </c>
      <c r="D14" s="4" t="str">
        <f t="shared" si="0"/>
        <v>Red Hat* Enterprise Linux 9</v>
      </c>
      <c r="E14" s="13">
        <v>1</v>
      </c>
      <c r="F14" s="51">
        <v>1</v>
      </c>
    </row>
    <row r="15" spans="1:9" x14ac:dyDescent="0.25">
      <c r="A15" s="28" t="str">
        <f>_xlfn.CONCAT(D15,", ","Compatibility and Stress")</f>
        <v>Red Hat* Enterprise Linux 9.3, Compatibility and Stress</v>
      </c>
      <c r="B15" s="4" t="s">
        <v>273</v>
      </c>
      <c r="C15" s="12" t="s">
        <v>279</v>
      </c>
      <c r="D15" s="4" t="str">
        <f t="shared" si="0"/>
        <v>Red Hat* Enterprise Linux 9.3</v>
      </c>
      <c r="E15" s="13">
        <v>1</v>
      </c>
      <c r="F15" s="51">
        <v>1</v>
      </c>
    </row>
    <row r="16" spans="1:9" x14ac:dyDescent="0.25">
      <c r="A16" s="28" t="str">
        <f>_xlfn.CONCAT(D16,", ","Compatibility and Stress")</f>
        <v>Red Hat* Enterprise Linux 9.4, Compatibility and Stress</v>
      </c>
      <c r="B16" s="4" t="s">
        <v>273</v>
      </c>
      <c r="C16" s="12" t="s">
        <v>1507</v>
      </c>
      <c r="D16" s="4" t="str">
        <f t="shared" si="0"/>
        <v>Red Hat* Enterprise Linux 9.4</v>
      </c>
      <c r="E16" s="13">
        <v>1</v>
      </c>
      <c r="F16" s="51">
        <v>1</v>
      </c>
    </row>
    <row r="17" spans="1:6" x14ac:dyDescent="0.25">
      <c r="A17" s="28" t="str">
        <f>_xlfn.CONCAT(D17,", ","Basic Installation")</f>
        <v>Rocky Linux 8.6, Basic Installation</v>
      </c>
      <c r="B17" s="4" t="s">
        <v>280</v>
      </c>
      <c r="C17" s="12" t="s">
        <v>281</v>
      </c>
      <c r="D17" s="4" t="str">
        <f t="shared" si="0"/>
        <v>Rocky Linux 8.6</v>
      </c>
      <c r="E17" s="13">
        <v>3</v>
      </c>
      <c r="F17" s="51">
        <v>3</v>
      </c>
    </row>
    <row r="18" spans="1:6" x14ac:dyDescent="0.25">
      <c r="A18" s="28" t="str">
        <f t="shared" ref="A18:A21" si="7">_xlfn.CONCAT(D18,", ","Basic Installation")</f>
        <v>Rocky Linux 9, Basic Installation</v>
      </c>
      <c r="B18" s="4" t="s">
        <v>280</v>
      </c>
      <c r="C18" s="12" t="s">
        <v>282</v>
      </c>
      <c r="D18" s="4" t="str">
        <f t="shared" si="0"/>
        <v>Rocky Linux 9</v>
      </c>
      <c r="E18" s="13">
        <v>3</v>
      </c>
      <c r="F18" s="51">
        <v>3</v>
      </c>
    </row>
    <row r="19" spans="1:6" x14ac:dyDescent="0.25">
      <c r="A19" s="28" t="str">
        <f t="shared" si="7"/>
        <v>Rocky Linux 9.2, Basic Installation</v>
      </c>
      <c r="B19" s="4" t="s">
        <v>280</v>
      </c>
      <c r="C19" s="12" t="s">
        <v>283</v>
      </c>
      <c r="D19" s="4" t="str">
        <f t="shared" si="0"/>
        <v>Rocky Linux 9.2</v>
      </c>
      <c r="E19" s="13">
        <v>3</v>
      </c>
      <c r="F19" s="51">
        <v>3</v>
      </c>
    </row>
    <row r="20" spans="1:6" x14ac:dyDescent="0.25">
      <c r="A20" s="28" t="str">
        <f t="shared" si="7"/>
        <v>Rocky Linux 9.3, Basic Installation</v>
      </c>
      <c r="B20" s="4" t="s">
        <v>280</v>
      </c>
      <c r="C20" s="12" t="s">
        <v>284</v>
      </c>
      <c r="D20" s="4" t="str">
        <f t="shared" si="0"/>
        <v>Rocky Linux 9.3</v>
      </c>
      <c r="E20" s="13">
        <v>3</v>
      </c>
      <c r="F20" s="51">
        <v>3</v>
      </c>
    </row>
    <row r="21" spans="1:6" x14ac:dyDescent="0.25">
      <c r="A21" s="28" t="str">
        <f t="shared" si="7"/>
        <v>Rocky Linux 9.4, Basic Installation</v>
      </c>
      <c r="B21" s="4" t="s">
        <v>280</v>
      </c>
      <c r="C21" s="12" t="s">
        <v>1511</v>
      </c>
      <c r="D21" s="4" t="str">
        <f t="shared" ref="D21" si="8">_xlfn.CONCAT(B21," ",C21)</f>
        <v>Rocky Linux 9.4</v>
      </c>
      <c r="E21" s="13">
        <v>3</v>
      </c>
      <c r="F21" s="51">
        <v>3</v>
      </c>
    </row>
    <row r="22" spans="1:6" x14ac:dyDescent="0.25">
      <c r="A22" s="28" t="str">
        <f>_xlfn.CONCAT(D22,", ","Compatibility and Stress")</f>
        <v>SuSE Linux Enterprise Server* 15 SP4, Compatibility and Stress</v>
      </c>
      <c r="B22" s="4" t="s">
        <v>285</v>
      </c>
      <c r="C22" s="12" t="s">
        <v>286</v>
      </c>
      <c r="D22" s="4" t="str">
        <f t="shared" si="0"/>
        <v>SuSE Linux Enterprise Server* 15 SP4</v>
      </c>
      <c r="E22" s="13">
        <v>1</v>
      </c>
      <c r="F22" s="51">
        <v>1</v>
      </c>
    </row>
    <row r="23" spans="1:6" x14ac:dyDescent="0.25">
      <c r="A23" s="28" t="str">
        <f>_xlfn.CONCAT(D23,", ","Compatibility and Stress")</f>
        <v>SuSE Linux Enterprise Server* 15 SP6, Compatibility and Stress</v>
      </c>
      <c r="B23" s="4" t="s">
        <v>285</v>
      </c>
      <c r="C23" s="12" t="s">
        <v>1508</v>
      </c>
      <c r="D23" s="4" t="str">
        <f t="shared" si="0"/>
        <v>SuSE Linux Enterprise Server* 15 SP6</v>
      </c>
      <c r="E23" s="13">
        <v>1</v>
      </c>
      <c r="F23" s="51">
        <v>1</v>
      </c>
    </row>
    <row r="24" spans="1:6" x14ac:dyDescent="0.25">
      <c r="A24" s="28" t="str">
        <f>_xlfn.CONCAT(D24,", ","Basic Installation and Compatibility")</f>
        <v>Ubuntu* 22.04, Basic Installation and Compatibility</v>
      </c>
      <c r="B24" s="4" t="s">
        <v>287</v>
      </c>
      <c r="C24" s="52">
        <v>22.04</v>
      </c>
      <c r="D24" s="4" t="str">
        <f t="shared" si="0"/>
        <v>Ubuntu* 22.04</v>
      </c>
      <c r="E24" s="13">
        <v>2</v>
      </c>
      <c r="F24" s="51">
        <v>2</v>
      </c>
    </row>
    <row r="25" spans="1:6" x14ac:dyDescent="0.25">
      <c r="A25" s="28" t="str">
        <f>_xlfn.CONCAT(D25,", ","Basic Installation")</f>
        <v>Ubuntu* 24.04 LTS, Basic Installation</v>
      </c>
      <c r="B25" s="4" t="s">
        <v>287</v>
      </c>
      <c r="C25" s="52" t="s">
        <v>1510</v>
      </c>
      <c r="D25" s="4" t="str">
        <f t="shared" ref="D25" si="9">_xlfn.CONCAT(B25," ",C25)</f>
        <v>Ubuntu* 24.04 LTS</v>
      </c>
      <c r="E25" s="13">
        <v>3</v>
      </c>
      <c r="F25" s="51">
        <v>3</v>
      </c>
    </row>
    <row r="26" spans="1:6" x14ac:dyDescent="0.25">
      <c r="A26" s="28" t="str">
        <f t="shared" ref="A26:A28" si="10">_xlfn.CONCAT(D26,", ","Basic Installation and Compatibility")</f>
        <v>VMWare ESXi* 6.7 Update 3, Basic Installation and Compatibility</v>
      </c>
      <c r="B26" s="4" t="s">
        <v>288</v>
      </c>
      <c r="C26" s="12" t="s">
        <v>289</v>
      </c>
      <c r="D26" s="4" t="str">
        <f t="shared" si="0"/>
        <v>VMWare ESXi* 6.7 Update 3</v>
      </c>
      <c r="E26" s="13"/>
      <c r="F26" s="51">
        <v>2</v>
      </c>
    </row>
    <row r="27" spans="1:6" x14ac:dyDescent="0.25">
      <c r="A27" s="28" t="str">
        <f t="shared" si="10"/>
        <v>VMWare ESXi* 7.0 Update 3, Basic Installation and Compatibility</v>
      </c>
      <c r="B27" s="4" t="s">
        <v>288</v>
      </c>
      <c r="C27" s="12" t="s">
        <v>290</v>
      </c>
      <c r="D27" s="4" t="str">
        <f t="shared" si="0"/>
        <v>VMWare ESXi* 7.0 Update 3</v>
      </c>
      <c r="E27" s="13"/>
      <c r="F27" s="51">
        <v>1</v>
      </c>
    </row>
    <row r="28" spans="1:6" x14ac:dyDescent="0.25">
      <c r="A28" s="28" t="str">
        <f t="shared" si="10"/>
        <v>VMWare ESXi* 8.0, Basic Installation and Compatibility</v>
      </c>
      <c r="B28" s="4" t="s">
        <v>288</v>
      </c>
      <c r="C28" s="12" t="s">
        <v>291</v>
      </c>
      <c r="D28" s="4" t="str">
        <f t="shared" si="0"/>
        <v>VMWare ESXi* 8.0</v>
      </c>
      <c r="E28" s="13"/>
      <c r="F28" s="51">
        <v>1</v>
      </c>
    </row>
    <row r="29" spans="1:6" x14ac:dyDescent="0.25">
      <c r="A29" s="28" t="str">
        <f>_xlfn.CONCAT(D29,", ","Compatibility and Stress")</f>
        <v>VMWare ESXi* 8.0 Update 2, Compatibility and Stress</v>
      </c>
      <c r="B29" s="4" t="s">
        <v>288</v>
      </c>
      <c r="C29" s="12" t="s">
        <v>292</v>
      </c>
      <c r="D29" s="4" t="str">
        <f t="shared" ref="D29" si="11">_xlfn.CONCAT(B29," ",C29)</f>
        <v>VMWare ESXi* 8.0 Update 2</v>
      </c>
      <c r="E29" s="13">
        <v>1</v>
      </c>
      <c r="F29" s="51">
        <v>1</v>
      </c>
    </row>
    <row r="30" spans="1:6" ht="15.75" thickBot="1" x14ac:dyDescent="0.3">
      <c r="A30" s="112" t="str">
        <f>_xlfn.CONCAT(D30,", ","Compatibility and Stress")</f>
        <v>VMWare ESXi* 8.0 Update 3, Compatibility and Stress</v>
      </c>
      <c r="B30" s="65" t="s">
        <v>288</v>
      </c>
      <c r="C30" s="113" t="s">
        <v>1509</v>
      </c>
      <c r="D30" s="65" t="str">
        <f t="shared" si="0"/>
        <v>VMWare ESXi* 8.0 Update 3</v>
      </c>
      <c r="E30" s="114">
        <v>1</v>
      </c>
      <c r="F30" s="115">
        <v>1</v>
      </c>
    </row>
  </sheetData>
  <sheetProtection algorithmName="SHA-512" hashValue="10qautjK0fubgtHDe4ZKtpKjua+dvZZ4JIUwIvJNeaA7OTmX6TSK/LlmgxgzT8vu9xY8loxRlsHrjxkyHEcyaA==" saltValue="ZwYtIWpToNI6uVMyV50EKA==" spinCount="100000" sheet="1" formatCells="0" formatColumns="0" formatRows="0" insertColumns="0" insertRows="0" insertHyperlinks="0" deleteColumns="0" deleteRows="0" sort="0" autoFilter="0" pivotTables="0"/>
  <pageMargins left="0.7" right="0.7" top="0.75" bottom="0.75" header="0.3" footer="0.3"/>
  <ignoredErrors>
    <ignoredError sqref="A25 A10"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82C7B-BFA0-4940-9A1F-FFCAE55ED7FF}">
  <dimension ref="A1:XCU1358"/>
  <sheetViews>
    <sheetView zoomScale="85" zoomScaleNormal="85" workbookViewId="0">
      <selection activeCell="F307" sqref="F307"/>
    </sheetView>
  </sheetViews>
  <sheetFormatPr defaultColWidth="9.42578125" defaultRowHeight="13.5" x14ac:dyDescent="0.25"/>
  <cols>
    <col min="1" max="1" width="15.5703125" style="76" customWidth="1"/>
    <col min="2" max="2" width="28.85546875" style="76" customWidth="1"/>
    <col min="3" max="3" width="44.28515625" style="76" customWidth="1"/>
    <col min="4" max="4" width="12.42578125" style="77" customWidth="1"/>
    <col min="5" max="5" width="12.42578125" style="79" customWidth="1"/>
    <col min="6" max="6" width="11.42578125" style="77" customWidth="1"/>
    <col min="7" max="7" width="17.5703125" style="77" customWidth="1"/>
    <col min="8" max="9" width="8.42578125" style="77" customWidth="1"/>
    <col min="10" max="10" width="97.5703125" style="14" customWidth="1"/>
    <col min="11" max="11" width="13" style="78" customWidth="1"/>
    <col min="12" max="12" width="15.5703125" style="78" customWidth="1"/>
    <col min="13" max="16384" width="9.42578125" style="76"/>
  </cols>
  <sheetData>
    <row r="1" spans="1:12" s="75" customFormat="1" ht="30.75" customHeight="1" thickBot="1" x14ac:dyDescent="0.3">
      <c r="A1" s="82" t="s">
        <v>1273</v>
      </c>
      <c r="B1" s="82" t="s">
        <v>876</v>
      </c>
      <c r="C1" s="82" t="s">
        <v>877</v>
      </c>
      <c r="D1" s="82" t="s">
        <v>878</v>
      </c>
      <c r="E1" s="82" t="s">
        <v>14</v>
      </c>
      <c r="F1" s="82" t="s">
        <v>879</v>
      </c>
      <c r="G1" s="82" t="s">
        <v>15</v>
      </c>
      <c r="H1" s="82" t="s">
        <v>13</v>
      </c>
      <c r="I1" s="82" t="s">
        <v>880</v>
      </c>
      <c r="J1" s="82" t="s">
        <v>20</v>
      </c>
      <c r="K1" s="40" t="s">
        <v>772</v>
      </c>
      <c r="L1" s="41" t="s">
        <v>775</v>
      </c>
    </row>
    <row r="2" spans="1:12" ht="14.25" thickBot="1" x14ac:dyDescent="0.3">
      <c r="A2" s="83" t="s">
        <v>881</v>
      </c>
      <c r="B2" s="83" t="s">
        <v>912</v>
      </c>
      <c r="C2" s="83" t="s">
        <v>913</v>
      </c>
      <c r="D2" s="84" t="s">
        <v>293</v>
      </c>
      <c r="E2" s="85">
        <v>1200</v>
      </c>
      <c r="F2" s="86" t="s">
        <v>892</v>
      </c>
      <c r="G2" s="87" t="s">
        <v>883</v>
      </c>
      <c r="H2" s="84" t="s">
        <v>914</v>
      </c>
      <c r="I2" s="84"/>
      <c r="J2" s="88" t="s">
        <v>294</v>
      </c>
      <c r="K2" s="89"/>
      <c r="L2" s="90" t="s">
        <v>665</v>
      </c>
    </row>
    <row r="3" spans="1:12" ht="14.25" thickBot="1" x14ac:dyDescent="0.3">
      <c r="A3" s="83" t="s">
        <v>881</v>
      </c>
      <c r="B3" s="83" t="s">
        <v>917</v>
      </c>
      <c r="C3" s="83" t="s">
        <v>913</v>
      </c>
      <c r="D3" s="84" t="s">
        <v>293</v>
      </c>
      <c r="E3" s="85">
        <v>1200</v>
      </c>
      <c r="F3" s="86" t="s">
        <v>892</v>
      </c>
      <c r="G3" s="87" t="s">
        <v>883</v>
      </c>
      <c r="H3" s="84" t="s">
        <v>914</v>
      </c>
      <c r="I3" s="84"/>
      <c r="J3" s="88" t="s">
        <v>295</v>
      </c>
      <c r="K3" s="89"/>
      <c r="L3" s="90" t="s">
        <v>665</v>
      </c>
    </row>
    <row r="4" spans="1:12" ht="14.25" thickBot="1" x14ac:dyDescent="0.3">
      <c r="A4" s="83" t="s">
        <v>881</v>
      </c>
      <c r="B4" s="83" t="s">
        <v>918</v>
      </c>
      <c r="C4" s="83" t="s">
        <v>919</v>
      </c>
      <c r="D4" s="84" t="s">
        <v>296</v>
      </c>
      <c r="E4" s="85">
        <v>600</v>
      </c>
      <c r="F4" s="86" t="s">
        <v>892</v>
      </c>
      <c r="G4" s="87" t="s">
        <v>883</v>
      </c>
      <c r="H4" s="84" t="s">
        <v>914</v>
      </c>
      <c r="I4" s="84"/>
      <c r="J4" s="88" t="s">
        <v>297</v>
      </c>
      <c r="K4" s="89"/>
      <c r="L4" s="90" t="s">
        <v>665</v>
      </c>
    </row>
    <row r="5" spans="1:12" ht="14.25" thickBot="1" x14ac:dyDescent="0.3">
      <c r="A5" s="83" t="s">
        <v>881</v>
      </c>
      <c r="B5" s="83" t="s">
        <v>920</v>
      </c>
      <c r="C5" s="83" t="s">
        <v>919</v>
      </c>
      <c r="D5" s="84" t="s">
        <v>296</v>
      </c>
      <c r="E5" s="85">
        <v>600</v>
      </c>
      <c r="F5" s="86" t="s">
        <v>892</v>
      </c>
      <c r="G5" s="87" t="s">
        <v>883</v>
      </c>
      <c r="H5" s="84" t="s">
        <v>914</v>
      </c>
      <c r="I5" s="84"/>
      <c r="J5" s="88" t="s">
        <v>298</v>
      </c>
      <c r="K5" s="89"/>
      <c r="L5" s="90" t="s">
        <v>665</v>
      </c>
    </row>
    <row r="6" spans="1:12" ht="14.25" thickBot="1" x14ac:dyDescent="0.3">
      <c r="A6" s="83" t="s">
        <v>41</v>
      </c>
      <c r="B6" s="83" t="s">
        <v>923</v>
      </c>
      <c r="C6" s="83" t="s">
        <v>922</v>
      </c>
      <c r="D6" s="84" t="s">
        <v>296</v>
      </c>
      <c r="E6" s="85">
        <v>600</v>
      </c>
      <c r="F6" s="84" t="s">
        <v>904</v>
      </c>
      <c r="G6" s="86" t="s">
        <v>887</v>
      </c>
      <c r="H6" s="84" t="s">
        <v>888</v>
      </c>
      <c r="I6" s="84"/>
      <c r="J6" s="88" t="s">
        <v>299</v>
      </c>
      <c r="K6" s="89"/>
      <c r="L6" s="90" t="s">
        <v>665</v>
      </c>
    </row>
    <row r="7" spans="1:12" ht="14.25" thickBot="1" x14ac:dyDescent="0.3">
      <c r="A7" s="83" t="s">
        <v>41</v>
      </c>
      <c r="B7" s="83" t="s">
        <v>924</v>
      </c>
      <c r="C7" s="83" t="s">
        <v>925</v>
      </c>
      <c r="D7" s="84" t="s">
        <v>296</v>
      </c>
      <c r="E7" s="85">
        <v>600</v>
      </c>
      <c r="F7" s="84" t="s">
        <v>904</v>
      </c>
      <c r="G7" s="86" t="s">
        <v>887</v>
      </c>
      <c r="H7" s="84" t="s">
        <v>888</v>
      </c>
      <c r="I7" s="84"/>
      <c r="J7" s="88" t="s">
        <v>300</v>
      </c>
      <c r="K7" s="89"/>
      <c r="L7" s="90" t="s">
        <v>665</v>
      </c>
    </row>
    <row r="8" spans="1:12" ht="14.25" thickBot="1" x14ac:dyDescent="0.3">
      <c r="A8" s="83" t="s">
        <v>41</v>
      </c>
      <c r="B8" s="83" t="s">
        <v>926</v>
      </c>
      <c r="C8" s="83" t="s">
        <v>925</v>
      </c>
      <c r="D8" s="84" t="s">
        <v>296</v>
      </c>
      <c r="E8" s="85">
        <v>600</v>
      </c>
      <c r="F8" s="84" t="s">
        <v>904</v>
      </c>
      <c r="G8" s="86" t="s">
        <v>887</v>
      </c>
      <c r="H8" s="84" t="s">
        <v>888</v>
      </c>
      <c r="I8" s="84"/>
      <c r="J8" s="88" t="s">
        <v>301</v>
      </c>
      <c r="K8" s="89"/>
      <c r="L8" s="90" t="s">
        <v>665</v>
      </c>
    </row>
    <row r="9" spans="1:12" ht="14.25" thickBot="1" x14ac:dyDescent="0.3">
      <c r="A9" s="83" t="s">
        <v>41</v>
      </c>
      <c r="B9" s="83" t="s">
        <v>927</v>
      </c>
      <c r="C9" s="83" t="s">
        <v>925</v>
      </c>
      <c r="D9" s="84" t="s">
        <v>296</v>
      </c>
      <c r="E9" s="85">
        <v>600</v>
      </c>
      <c r="F9" s="84" t="s">
        <v>904</v>
      </c>
      <c r="G9" s="86" t="s">
        <v>887</v>
      </c>
      <c r="H9" s="84" t="s">
        <v>888</v>
      </c>
      <c r="I9" s="84"/>
      <c r="J9" s="88" t="s">
        <v>302</v>
      </c>
      <c r="K9" s="89"/>
      <c r="L9" s="90" t="s">
        <v>665</v>
      </c>
    </row>
    <row r="10" spans="1:12" ht="14.25" thickBot="1" x14ac:dyDescent="0.3">
      <c r="A10" s="83" t="s">
        <v>41</v>
      </c>
      <c r="B10" s="83" t="s">
        <v>928</v>
      </c>
      <c r="C10" s="83" t="s">
        <v>922</v>
      </c>
      <c r="D10" s="84" t="s">
        <v>296</v>
      </c>
      <c r="E10" s="85">
        <v>600</v>
      </c>
      <c r="F10" s="84" t="s">
        <v>904</v>
      </c>
      <c r="G10" s="86" t="s">
        <v>887</v>
      </c>
      <c r="H10" s="84" t="s">
        <v>889</v>
      </c>
      <c r="I10" s="84"/>
      <c r="J10" s="88" t="s">
        <v>303</v>
      </c>
      <c r="K10" s="89"/>
      <c r="L10" s="90" t="s">
        <v>665</v>
      </c>
    </row>
    <row r="11" spans="1:12" ht="14.25" thickBot="1" x14ac:dyDescent="0.3">
      <c r="A11" s="83" t="s">
        <v>41</v>
      </c>
      <c r="B11" s="83" t="s">
        <v>929</v>
      </c>
      <c r="C11" s="83" t="s">
        <v>925</v>
      </c>
      <c r="D11" s="84" t="s">
        <v>296</v>
      </c>
      <c r="E11" s="85">
        <v>600</v>
      </c>
      <c r="F11" s="84" t="s">
        <v>904</v>
      </c>
      <c r="G11" s="86" t="s">
        <v>887</v>
      </c>
      <c r="H11" s="84" t="s">
        <v>889</v>
      </c>
      <c r="I11" s="84"/>
      <c r="J11" s="88" t="s">
        <v>304</v>
      </c>
      <c r="K11" s="89"/>
      <c r="L11" s="90" t="s">
        <v>665</v>
      </c>
    </row>
    <row r="12" spans="1:12" ht="14.25" thickBot="1" x14ac:dyDescent="0.3">
      <c r="A12" s="83" t="s">
        <v>41</v>
      </c>
      <c r="B12" s="83" t="s">
        <v>930</v>
      </c>
      <c r="C12" s="83" t="s">
        <v>925</v>
      </c>
      <c r="D12" s="84" t="s">
        <v>296</v>
      </c>
      <c r="E12" s="85">
        <v>600</v>
      </c>
      <c r="F12" s="84" t="s">
        <v>904</v>
      </c>
      <c r="G12" s="86" t="s">
        <v>887</v>
      </c>
      <c r="H12" s="84" t="s">
        <v>889</v>
      </c>
      <c r="I12" s="84"/>
      <c r="J12" s="88" t="s">
        <v>305</v>
      </c>
      <c r="K12" s="89"/>
      <c r="L12" s="90" t="s">
        <v>665</v>
      </c>
    </row>
    <row r="13" spans="1:12" ht="14.25" thickBot="1" x14ac:dyDescent="0.3">
      <c r="A13" s="83" t="s">
        <v>41</v>
      </c>
      <c r="B13" s="83" t="s">
        <v>931</v>
      </c>
      <c r="C13" s="83" t="s">
        <v>925</v>
      </c>
      <c r="D13" s="84" t="s">
        <v>296</v>
      </c>
      <c r="E13" s="85">
        <v>600</v>
      </c>
      <c r="F13" s="84" t="s">
        <v>904</v>
      </c>
      <c r="G13" s="86" t="s">
        <v>887</v>
      </c>
      <c r="H13" s="84" t="s">
        <v>889</v>
      </c>
      <c r="I13" s="84"/>
      <c r="J13" s="88" t="s">
        <v>306</v>
      </c>
      <c r="K13" s="89"/>
      <c r="L13" s="90" t="s">
        <v>665</v>
      </c>
    </row>
    <row r="14" spans="1:12" ht="14.25" thickBot="1" x14ac:dyDescent="0.3">
      <c r="A14" s="83" t="s">
        <v>41</v>
      </c>
      <c r="B14" s="83" t="s">
        <v>932</v>
      </c>
      <c r="C14" s="83" t="s">
        <v>922</v>
      </c>
      <c r="D14" s="84" t="s">
        <v>296</v>
      </c>
      <c r="E14" s="85">
        <v>600</v>
      </c>
      <c r="F14" s="84" t="s">
        <v>904</v>
      </c>
      <c r="G14" s="86" t="s">
        <v>887</v>
      </c>
      <c r="H14" s="84" t="s">
        <v>905</v>
      </c>
      <c r="I14" s="84"/>
      <c r="J14" s="88" t="s">
        <v>307</v>
      </c>
      <c r="K14" s="89"/>
      <c r="L14" s="90" t="s">
        <v>665</v>
      </c>
    </row>
    <row r="15" spans="1:12" ht="14.25" thickBot="1" x14ac:dyDescent="0.3">
      <c r="A15" s="83" t="s">
        <v>41</v>
      </c>
      <c r="B15" s="83" t="s">
        <v>933</v>
      </c>
      <c r="C15" s="83" t="s">
        <v>925</v>
      </c>
      <c r="D15" s="84" t="s">
        <v>296</v>
      </c>
      <c r="E15" s="85">
        <v>600</v>
      </c>
      <c r="F15" s="84" t="s">
        <v>904</v>
      </c>
      <c r="G15" s="86" t="s">
        <v>887</v>
      </c>
      <c r="H15" s="84" t="s">
        <v>905</v>
      </c>
      <c r="I15" s="84"/>
      <c r="J15" s="88" t="s">
        <v>308</v>
      </c>
      <c r="K15" s="89"/>
      <c r="L15" s="90" t="s">
        <v>665</v>
      </c>
    </row>
    <row r="16" spans="1:12" ht="14.25" thickBot="1" x14ac:dyDescent="0.3">
      <c r="A16" s="83" t="s">
        <v>41</v>
      </c>
      <c r="B16" s="83" t="s">
        <v>934</v>
      </c>
      <c r="C16" s="83" t="s">
        <v>925</v>
      </c>
      <c r="D16" s="84" t="s">
        <v>296</v>
      </c>
      <c r="E16" s="85">
        <v>600</v>
      </c>
      <c r="F16" s="84" t="s">
        <v>904</v>
      </c>
      <c r="G16" s="86" t="s">
        <v>887</v>
      </c>
      <c r="H16" s="84" t="s">
        <v>905</v>
      </c>
      <c r="I16" s="84"/>
      <c r="J16" s="88" t="s">
        <v>309</v>
      </c>
      <c r="K16" s="89"/>
      <c r="L16" s="90" t="s">
        <v>665</v>
      </c>
    </row>
    <row r="17" spans="1:12" ht="14.25" thickBot="1" x14ac:dyDescent="0.3">
      <c r="A17" s="83" t="s">
        <v>41</v>
      </c>
      <c r="B17" s="83" t="s">
        <v>935</v>
      </c>
      <c r="C17" s="83" t="s">
        <v>925</v>
      </c>
      <c r="D17" s="84" t="s">
        <v>296</v>
      </c>
      <c r="E17" s="85">
        <v>600</v>
      </c>
      <c r="F17" s="84" t="s">
        <v>904</v>
      </c>
      <c r="G17" s="86" t="s">
        <v>887</v>
      </c>
      <c r="H17" s="84" t="s">
        <v>905</v>
      </c>
      <c r="I17" s="84"/>
      <c r="J17" s="88" t="s">
        <v>310</v>
      </c>
      <c r="K17" s="89"/>
      <c r="L17" s="90" t="s">
        <v>665</v>
      </c>
    </row>
    <row r="18" spans="1:12" ht="14.25" thickBot="1" x14ac:dyDescent="0.3">
      <c r="A18" s="83" t="s">
        <v>41</v>
      </c>
      <c r="B18" s="83" t="s">
        <v>936</v>
      </c>
      <c r="C18" s="83" t="s">
        <v>922</v>
      </c>
      <c r="D18" s="84" t="s">
        <v>296</v>
      </c>
      <c r="E18" s="85">
        <v>600</v>
      </c>
      <c r="F18" s="84" t="s">
        <v>904</v>
      </c>
      <c r="G18" s="86" t="s">
        <v>887</v>
      </c>
      <c r="H18" s="84" t="s">
        <v>890</v>
      </c>
      <c r="I18" s="84"/>
      <c r="J18" s="88" t="s">
        <v>311</v>
      </c>
      <c r="K18" s="89"/>
      <c r="L18" s="90" t="s">
        <v>665</v>
      </c>
    </row>
    <row r="19" spans="1:12" ht="14.25" thickBot="1" x14ac:dyDescent="0.3">
      <c r="A19" s="83" t="s">
        <v>41</v>
      </c>
      <c r="B19" s="83" t="s">
        <v>937</v>
      </c>
      <c r="C19" s="83" t="s">
        <v>925</v>
      </c>
      <c r="D19" s="84" t="s">
        <v>296</v>
      </c>
      <c r="E19" s="85">
        <v>600</v>
      </c>
      <c r="F19" s="84" t="s">
        <v>904</v>
      </c>
      <c r="G19" s="86" t="s">
        <v>887</v>
      </c>
      <c r="H19" s="84" t="s">
        <v>890</v>
      </c>
      <c r="I19" s="84"/>
      <c r="J19" s="88" t="s">
        <v>312</v>
      </c>
      <c r="K19" s="89"/>
      <c r="L19" s="90" t="s">
        <v>665</v>
      </c>
    </row>
    <row r="20" spans="1:12" ht="14.25" thickBot="1" x14ac:dyDescent="0.3">
      <c r="A20" s="83" t="s">
        <v>41</v>
      </c>
      <c r="B20" s="83" t="s">
        <v>938</v>
      </c>
      <c r="C20" s="83" t="s">
        <v>925</v>
      </c>
      <c r="D20" s="84" t="s">
        <v>296</v>
      </c>
      <c r="E20" s="85">
        <v>600</v>
      </c>
      <c r="F20" s="84" t="s">
        <v>904</v>
      </c>
      <c r="G20" s="86" t="s">
        <v>887</v>
      </c>
      <c r="H20" s="84" t="s">
        <v>890</v>
      </c>
      <c r="I20" s="84"/>
      <c r="J20" s="88" t="s">
        <v>313</v>
      </c>
      <c r="K20" s="89"/>
      <c r="L20" s="90" t="s">
        <v>665</v>
      </c>
    </row>
    <row r="21" spans="1:12" s="75" customFormat="1" ht="14.25" thickBot="1" x14ac:dyDescent="0.3">
      <c r="A21" s="83" t="s">
        <v>41</v>
      </c>
      <c r="B21" s="83" t="s">
        <v>939</v>
      </c>
      <c r="C21" s="83" t="s">
        <v>925</v>
      </c>
      <c r="D21" s="84" t="s">
        <v>296</v>
      </c>
      <c r="E21" s="85">
        <v>600</v>
      </c>
      <c r="F21" s="84" t="s">
        <v>904</v>
      </c>
      <c r="G21" s="86" t="s">
        <v>887</v>
      </c>
      <c r="H21" s="84" t="s">
        <v>890</v>
      </c>
      <c r="I21" s="84"/>
      <c r="J21" s="88" t="s">
        <v>314</v>
      </c>
      <c r="K21" s="89"/>
      <c r="L21" s="90" t="s">
        <v>665</v>
      </c>
    </row>
    <row r="22" spans="1:12" ht="14.25" thickBot="1" x14ac:dyDescent="0.3">
      <c r="A22" s="83" t="s">
        <v>41</v>
      </c>
      <c r="B22" s="83" t="s">
        <v>941</v>
      </c>
      <c r="C22" s="83" t="s">
        <v>922</v>
      </c>
      <c r="D22" s="84" t="s">
        <v>296</v>
      </c>
      <c r="E22" s="85">
        <v>600</v>
      </c>
      <c r="F22" s="84" t="s">
        <v>904</v>
      </c>
      <c r="G22" s="86" t="s">
        <v>887</v>
      </c>
      <c r="H22" s="91" t="s">
        <v>906</v>
      </c>
      <c r="I22" s="84"/>
      <c r="J22" s="88" t="s">
        <v>315</v>
      </c>
      <c r="K22" s="89"/>
      <c r="L22" s="90" t="s">
        <v>665</v>
      </c>
    </row>
    <row r="23" spans="1:12" s="80" customFormat="1" ht="14.25" thickBot="1" x14ac:dyDescent="0.3">
      <c r="A23" s="83" t="s">
        <v>41</v>
      </c>
      <c r="B23" s="83" t="s">
        <v>942</v>
      </c>
      <c r="C23" s="83" t="s">
        <v>922</v>
      </c>
      <c r="D23" s="84" t="s">
        <v>296</v>
      </c>
      <c r="E23" s="85">
        <v>600</v>
      </c>
      <c r="F23" s="84" t="s">
        <v>904</v>
      </c>
      <c r="G23" s="86" t="s">
        <v>887</v>
      </c>
      <c r="H23" s="84" t="s">
        <v>891</v>
      </c>
      <c r="I23" s="84"/>
      <c r="J23" s="88" t="s">
        <v>316</v>
      </c>
      <c r="K23" s="89"/>
      <c r="L23" s="90" t="s">
        <v>665</v>
      </c>
    </row>
    <row r="24" spans="1:12" ht="14.25" thickBot="1" x14ac:dyDescent="0.3">
      <c r="A24" s="83" t="s">
        <v>41</v>
      </c>
      <c r="B24" s="83" t="s">
        <v>943</v>
      </c>
      <c r="C24" s="83" t="s">
        <v>925</v>
      </c>
      <c r="D24" s="84" t="s">
        <v>296</v>
      </c>
      <c r="E24" s="85">
        <v>600</v>
      </c>
      <c r="F24" s="84" t="s">
        <v>904</v>
      </c>
      <c r="G24" s="86" t="s">
        <v>887</v>
      </c>
      <c r="H24" s="84" t="s">
        <v>891</v>
      </c>
      <c r="I24" s="84"/>
      <c r="J24" s="88" t="s">
        <v>317</v>
      </c>
      <c r="K24" s="89"/>
      <c r="L24" s="90" t="s">
        <v>665</v>
      </c>
    </row>
    <row r="25" spans="1:12" ht="14.25" thickBot="1" x14ac:dyDescent="0.3">
      <c r="A25" s="83" t="s">
        <v>41</v>
      </c>
      <c r="B25" s="83" t="s">
        <v>944</v>
      </c>
      <c r="C25" s="83" t="s">
        <v>925</v>
      </c>
      <c r="D25" s="84" t="s">
        <v>296</v>
      </c>
      <c r="E25" s="85">
        <v>600</v>
      </c>
      <c r="F25" s="84" t="s">
        <v>904</v>
      </c>
      <c r="G25" s="86" t="s">
        <v>887</v>
      </c>
      <c r="H25" s="84" t="s">
        <v>891</v>
      </c>
      <c r="I25" s="84"/>
      <c r="J25" s="88" t="s">
        <v>318</v>
      </c>
      <c r="K25" s="89"/>
      <c r="L25" s="90" t="s">
        <v>665</v>
      </c>
    </row>
    <row r="26" spans="1:12" ht="14.25" thickBot="1" x14ac:dyDescent="0.3">
      <c r="A26" s="83" t="s">
        <v>41</v>
      </c>
      <c r="B26" s="83" t="s">
        <v>945</v>
      </c>
      <c r="C26" s="83" t="s">
        <v>925</v>
      </c>
      <c r="D26" s="84" t="s">
        <v>296</v>
      </c>
      <c r="E26" s="85">
        <v>600</v>
      </c>
      <c r="F26" s="84" t="s">
        <v>904</v>
      </c>
      <c r="G26" s="86" t="s">
        <v>887</v>
      </c>
      <c r="H26" s="84" t="s">
        <v>891</v>
      </c>
      <c r="I26" s="84"/>
      <c r="J26" s="88" t="s">
        <v>319</v>
      </c>
      <c r="K26" s="89"/>
      <c r="L26" s="90" t="s">
        <v>665</v>
      </c>
    </row>
    <row r="27" spans="1:12" ht="14.25" thickBot="1" x14ac:dyDescent="0.3">
      <c r="A27" s="92" t="s">
        <v>41</v>
      </c>
      <c r="B27" s="92" t="s">
        <v>946</v>
      </c>
      <c r="C27" s="92" t="s">
        <v>922</v>
      </c>
      <c r="D27" s="91" t="s">
        <v>296</v>
      </c>
      <c r="E27" s="93">
        <v>600</v>
      </c>
      <c r="F27" s="91" t="s">
        <v>886</v>
      </c>
      <c r="G27" s="86" t="s">
        <v>887</v>
      </c>
      <c r="H27" s="91" t="s">
        <v>888</v>
      </c>
      <c r="I27" s="91"/>
      <c r="J27" s="94" t="s">
        <v>320</v>
      </c>
      <c r="K27" s="90" t="s">
        <v>665</v>
      </c>
      <c r="L27" s="90" t="s">
        <v>665</v>
      </c>
    </row>
    <row r="28" spans="1:12" ht="14.25" thickBot="1" x14ac:dyDescent="0.3">
      <c r="A28" s="83" t="s">
        <v>41</v>
      </c>
      <c r="B28" s="83" t="s">
        <v>947</v>
      </c>
      <c r="C28" s="83" t="s">
        <v>922</v>
      </c>
      <c r="D28" s="84" t="s">
        <v>296</v>
      </c>
      <c r="E28" s="85">
        <v>600</v>
      </c>
      <c r="F28" s="84" t="s">
        <v>886</v>
      </c>
      <c r="G28" s="86" t="s">
        <v>887</v>
      </c>
      <c r="H28" s="84" t="s">
        <v>888</v>
      </c>
      <c r="I28" s="84"/>
      <c r="J28" s="88" t="s">
        <v>321</v>
      </c>
      <c r="K28" s="90" t="s">
        <v>665</v>
      </c>
      <c r="L28" s="90" t="s">
        <v>665</v>
      </c>
    </row>
    <row r="29" spans="1:12" s="77" customFormat="1" ht="14.25" thickBot="1" x14ac:dyDescent="0.3">
      <c r="A29" s="92" t="s">
        <v>41</v>
      </c>
      <c r="B29" s="92" t="s">
        <v>948</v>
      </c>
      <c r="C29" s="92" t="s">
        <v>922</v>
      </c>
      <c r="D29" s="91" t="s">
        <v>296</v>
      </c>
      <c r="E29" s="93">
        <v>600</v>
      </c>
      <c r="F29" s="91" t="s">
        <v>886</v>
      </c>
      <c r="G29" s="86" t="s">
        <v>887</v>
      </c>
      <c r="H29" s="91" t="s">
        <v>888</v>
      </c>
      <c r="I29" s="91"/>
      <c r="J29" s="94" t="s">
        <v>322</v>
      </c>
      <c r="K29" s="95"/>
      <c r="L29" s="90" t="s">
        <v>665</v>
      </c>
    </row>
    <row r="30" spans="1:12" ht="14.25" thickBot="1" x14ac:dyDescent="0.3">
      <c r="A30" s="92" t="s">
        <v>41</v>
      </c>
      <c r="B30" s="92" t="s">
        <v>949</v>
      </c>
      <c r="C30" s="92" t="s">
        <v>922</v>
      </c>
      <c r="D30" s="91" t="s">
        <v>296</v>
      </c>
      <c r="E30" s="93">
        <v>600</v>
      </c>
      <c r="F30" s="91" t="s">
        <v>886</v>
      </c>
      <c r="G30" s="86" t="s">
        <v>887</v>
      </c>
      <c r="H30" s="91" t="s">
        <v>889</v>
      </c>
      <c r="I30" s="91"/>
      <c r="J30" s="94" t="s">
        <v>323</v>
      </c>
      <c r="K30" s="90" t="s">
        <v>665</v>
      </c>
      <c r="L30" s="90" t="s">
        <v>665</v>
      </c>
    </row>
    <row r="31" spans="1:12" ht="14.25" thickBot="1" x14ac:dyDescent="0.3">
      <c r="A31" s="83" t="s">
        <v>41</v>
      </c>
      <c r="B31" s="83" t="s">
        <v>950</v>
      </c>
      <c r="C31" s="83" t="s">
        <v>922</v>
      </c>
      <c r="D31" s="84" t="s">
        <v>296</v>
      </c>
      <c r="E31" s="85">
        <v>600</v>
      </c>
      <c r="F31" s="84" t="s">
        <v>886</v>
      </c>
      <c r="G31" s="86" t="s">
        <v>887</v>
      </c>
      <c r="H31" s="84" t="s">
        <v>889</v>
      </c>
      <c r="I31" s="84"/>
      <c r="J31" s="88" t="s">
        <v>324</v>
      </c>
      <c r="K31" s="90" t="s">
        <v>665</v>
      </c>
      <c r="L31" s="90" t="s">
        <v>665</v>
      </c>
    </row>
    <row r="32" spans="1:12" s="75" customFormat="1" ht="14.25" thickBot="1" x14ac:dyDescent="0.3">
      <c r="A32" s="92" t="s">
        <v>41</v>
      </c>
      <c r="B32" s="92" t="s">
        <v>951</v>
      </c>
      <c r="C32" s="92" t="s">
        <v>922</v>
      </c>
      <c r="D32" s="91" t="s">
        <v>296</v>
      </c>
      <c r="E32" s="93">
        <v>600</v>
      </c>
      <c r="F32" s="91" t="s">
        <v>886</v>
      </c>
      <c r="G32" s="86" t="s">
        <v>887</v>
      </c>
      <c r="H32" s="91" t="s">
        <v>889</v>
      </c>
      <c r="I32" s="91"/>
      <c r="J32" s="94" t="s">
        <v>325</v>
      </c>
      <c r="K32" s="95"/>
      <c r="L32" s="90" t="s">
        <v>665</v>
      </c>
    </row>
    <row r="33" spans="1:12" ht="14.25" thickBot="1" x14ac:dyDescent="0.3">
      <c r="A33" s="92" t="s">
        <v>41</v>
      </c>
      <c r="B33" s="92" t="s">
        <v>952</v>
      </c>
      <c r="C33" s="92" t="s">
        <v>922</v>
      </c>
      <c r="D33" s="91" t="s">
        <v>296</v>
      </c>
      <c r="E33" s="93">
        <v>600</v>
      </c>
      <c r="F33" s="91" t="s">
        <v>886</v>
      </c>
      <c r="G33" s="86" t="s">
        <v>887</v>
      </c>
      <c r="H33" s="91" t="s">
        <v>890</v>
      </c>
      <c r="I33" s="91"/>
      <c r="J33" s="94" t="s">
        <v>326</v>
      </c>
      <c r="K33" s="90" t="s">
        <v>665</v>
      </c>
      <c r="L33" s="90" t="s">
        <v>665</v>
      </c>
    </row>
    <row r="34" spans="1:12" ht="14.25" thickBot="1" x14ac:dyDescent="0.3">
      <c r="A34" s="83" t="s">
        <v>41</v>
      </c>
      <c r="B34" s="83" t="s">
        <v>953</v>
      </c>
      <c r="C34" s="83" t="s">
        <v>922</v>
      </c>
      <c r="D34" s="84" t="s">
        <v>296</v>
      </c>
      <c r="E34" s="85">
        <v>600</v>
      </c>
      <c r="F34" s="84" t="s">
        <v>886</v>
      </c>
      <c r="G34" s="86" t="s">
        <v>887</v>
      </c>
      <c r="H34" s="84" t="s">
        <v>890</v>
      </c>
      <c r="I34" s="84"/>
      <c r="J34" s="88" t="s">
        <v>327</v>
      </c>
      <c r="K34" s="90" t="s">
        <v>665</v>
      </c>
      <c r="L34" s="90" t="s">
        <v>665</v>
      </c>
    </row>
    <row r="35" spans="1:12" ht="14.25" thickBot="1" x14ac:dyDescent="0.3">
      <c r="A35" s="92" t="s">
        <v>41</v>
      </c>
      <c r="B35" s="92" t="s">
        <v>954</v>
      </c>
      <c r="C35" s="92" t="s">
        <v>922</v>
      </c>
      <c r="D35" s="91" t="s">
        <v>296</v>
      </c>
      <c r="E35" s="93">
        <v>600</v>
      </c>
      <c r="F35" s="91" t="s">
        <v>886</v>
      </c>
      <c r="G35" s="86" t="s">
        <v>887</v>
      </c>
      <c r="H35" s="91" t="s">
        <v>890</v>
      </c>
      <c r="I35" s="91"/>
      <c r="J35" s="94" t="s">
        <v>328</v>
      </c>
      <c r="K35" s="95"/>
      <c r="L35" s="90" t="s">
        <v>665</v>
      </c>
    </row>
    <row r="36" spans="1:12" ht="14.25" thickBot="1" x14ac:dyDescent="0.3">
      <c r="A36" s="92" t="s">
        <v>41</v>
      </c>
      <c r="B36" s="92" t="s">
        <v>955</v>
      </c>
      <c r="C36" s="92" t="s">
        <v>922</v>
      </c>
      <c r="D36" s="91" t="s">
        <v>296</v>
      </c>
      <c r="E36" s="93">
        <v>600</v>
      </c>
      <c r="F36" s="91" t="s">
        <v>886</v>
      </c>
      <c r="G36" s="86" t="s">
        <v>887</v>
      </c>
      <c r="H36" s="91" t="s">
        <v>891</v>
      </c>
      <c r="I36" s="91"/>
      <c r="J36" s="94" t="s">
        <v>329</v>
      </c>
      <c r="K36" s="90" t="s">
        <v>665</v>
      </c>
      <c r="L36" s="90" t="s">
        <v>665</v>
      </c>
    </row>
    <row r="37" spans="1:12" ht="14.25" thickBot="1" x14ac:dyDescent="0.3">
      <c r="A37" s="83" t="s">
        <v>41</v>
      </c>
      <c r="B37" s="83" t="s">
        <v>956</v>
      </c>
      <c r="C37" s="83" t="s">
        <v>922</v>
      </c>
      <c r="D37" s="84" t="s">
        <v>296</v>
      </c>
      <c r="E37" s="85">
        <v>600</v>
      </c>
      <c r="F37" s="84" t="s">
        <v>886</v>
      </c>
      <c r="G37" s="86" t="s">
        <v>887</v>
      </c>
      <c r="H37" s="84" t="s">
        <v>891</v>
      </c>
      <c r="I37" s="84"/>
      <c r="J37" s="88" t="s">
        <v>330</v>
      </c>
      <c r="K37" s="90" t="s">
        <v>665</v>
      </c>
      <c r="L37" s="90" t="s">
        <v>665</v>
      </c>
    </row>
    <row r="38" spans="1:12" ht="14.25" thickBot="1" x14ac:dyDescent="0.3">
      <c r="A38" s="92" t="s">
        <v>41</v>
      </c>
      <c r="B38" s="92" t="s">
        <v>957</v>
      </c>
      <c r="C38" s="92" t="s">
        <v>922</v>
      </c>
      <c r="D38" s="91" t="s">
        <v>296</v>
      </c>
      <c r="E38" s="93">
        <v>600</v>
      </c>
      <c r="F38" s="91" t="s">
        <v>886</v>
      </c>
      <c r="G38" s="86" t="s">
        <v>887</v>
      </c>
      <c r="H38" s="91" t="s">
        <v>891</v>
      </c>
      <c r="I38" s="91"/>
      <c r="J38" s="94" t="s">
        <v>331</v>
      </c>
      <c r="K38" s="95"/>
      <c r="L38" s="90" t="s">
        <v>665</v>
      </c>
    </row>
    <row r="39" spans="1:12" ht="14.25" thickBot="1" x14ac:dyDescent="0.3">
      <c r="A39" s="83" t="s">
        <v>21</v>
      </c>
      <c r="B39" s="83" t="s">
        <v>958</v>
      </c>
      <c r="C39" s="83" t="s">
        <v>959</v>
      </c>
      <c r="D39" s="84" t="s">
        <v>296</v>
      </c>
      <c r="E39" s="85">
        <v>600</v>
      </c>
      <c r="F39" s="84" t="s">
        <v>904</v>
      </c>
      <c r="G39" s="86" t="s">
        <v>887</v>
      </c>
      <c r="H39" s="84" t="s">
        <v>888</v>
      </c>
      <c r="I39" s="84"/>
      <c r="J39" s="88" t="s">
        <v>332</v>
      </c>
      <c r="K39" s="95"/>
      <c r="L39" s="90" t="s">
        <v>665</v>
      </c>
    </row>
    <row r="40" spans="1:12" ht="14.25" thickBot="1" x14ac:dyDescent="0.3">
      <c r="A40" s="83" t="s">
        <v>21</v>
      </c>
      <c r="B40" s="83" t="s">
        <v>960</v>
      </c>
      <c r="C40" s="83" t="s">
        <v>959</v>
      </c>
      <c r="D40" s="84" t="s">
        <v>296</v>
      </c>
      <c r="E40" s="85">
        <v>600</v>
      </c>
      <c r="F40" s="84" t="s">
        <v>904</v>
      </c>
      <c r="G40" s="86" t="s">
        <v>887</v>
      </c>
      <c r="H40" s="84" t="s">
        <v>889</v>
      </c>
      <c r="I40" s="84"/>
      <c r="J40" s="88" t="s">
        <v>333</v>
      </c>
      <c r="K40" s="95"/>
      <c r="L40" s="90" t="s">
        <v>665</v>
      </c>
    </row>
    <row r="41" spans="1:12" ht="14.25" thickBot="1" x14ac:dyDescent="0.3">
      <c r="A41" s="83" t="s">
        <v>21</v>
      </c>
      <c r="B41" s="83" t="s">
        <v>961</v>
      </c>
      <c r="C41" s="83" t="s">
        <v>959</v>
      </c>
      <c r="D41" s="84" t="s">
        <v>296</v>
      </c>
      <c r="E41" s="85">
        <v>600</v>
      </c>
      <c r="F41" s="84" t="s">
        <v>904</v>
      </c>
      <c r="G41" s="86" t="s">
        <v>887</v>
      </c>
      <c r="H41" s="84" t="s">
        <v>905</v>
      </c>
      <c r="I41" s="84"/>
      <c r="J41" s="88" t="s">
        <v>334</v>
      </c>
      <c r="K41" s="95"/>
      <c r="L41" s="90" t="s">
        <v>665</v>
      </c>
    </row>
    <row r="42" spans="1:12" ht="14.25" thickBot="1" x14ac:dyDescent="0.3">
      <c r="A42" s="83" t="s">
        <v>21</v>
      </c>
      <c r="B42" s="83" t="s">
        <v>962</v>
      </c>
      <c r="C42" s="83" t="s">
        <v>959</v>
      </c>
      <c r="D42" s="84" t="s">
        <v>296</v>
      </c>
      <c r="E42" s="85">
        <v>600</v>
      </c>
      <c r="F42" s="84" t="s">
        <v>904</v>
      </c>
      <c r="G42" s="86" t="s">
        <v>887</v>
      </c>
      <c r="H42" s="84" t="s">
        <v>890</v>
      </c>
      <c r="I42" s="84"/>
      <c r="J42" s="88" t="s">
        <v>335</v>
      </c>
      <c r="K42" s="95"/>
      <c r="L42" s="90" t="s">
        <v>665</v>
      </c>
    </row>
    <row r="43" spans="1:12" ht="14.25" thickBot="1" x14ac:dyDescent="0.3">
      <c r="A43" s="83" t="s">
        <v>21</v>
      </c>
      <c r="B43" s="83" t="s">
        <v>963</v>
      </c>
      <c r="C43" s="83" t="s">
        <v>959</v>
      </c>
      <c r="D43" s="84" t="s">
        <v>296</v>
      </c>
      <c r="E43" s="85">
        <v>600</v>
      </c>
      <c r="F43" s="84" t="s">
        <v>904</v>
      </c>
      <c r="G43" s="86" t="s">
        <v>887</v>
      </c>
      <c r="H43" s="91" t="s">
        <v>906</v>
      </c>
      <c r="I43" s="84"/>
      <c r="J43" s="88" t="s">
        <v>336</v>
      </c>
      <c r="K43" s="95"/>
      <c r="L43" s="90" t="s">
        <v>665</v>
      </c>
    </row>
    <row r="44" spans="1:12" ht="14.25" thickBot="1" x14ac:dyDescent="0.3">
      <c r="A44" s="83" t="s">
        <v>21</v>
      </c>
      <c r="B44" s="83" t="s">
        <v>964</v>
      </c>
      <c r="C44" s="83" t="s">
        <v>959</v>
      </c>
      <c r="D44" s="84" t="s">
        <v>296</v>
      </c>
      <c r="E44" s="85">
        <v>600</v>
      </c>
      <c r="F44" s="84" t="s">
        <v>904</v>
      </c>
      <c r="G44" s="86" t="s">
        <v>887</v>
      </c>
      <c r="H44" s="84" t="s">
        <v>891</v>
      </c>
      <c r="I44" s="84"/>
      <c r="J44" s="88" t="s">
        <v>337</v>
      </c>
      <c r="K44" s="95"/>
      <c r="L44" s="90" t="s">
        <v>665</v>
      </c>
    </row>
    <row r="45" spans="1:12" ht="14.25" thickBot="1" x14ac:dyDescent="0.3">
      <c r="A45" s="83" t="s">
        <v>21</v>
      </c>
      <c r="B45" s="83" t="s">
        <v>1493</v>
      </c>
      <c r="C45" s="83" t="s">
        <v>1494</v>
      </c>
      <c r="D45" s="84" t="s">
        <v>345</v>
      </c>
      <c r="E45" s="85" t="s">
        <v>915</v>
      </c>
      <c r="F45" s="84" t="s">
        <v>973</v>
      </c>
      <c r="G45" s="86" t="s">
        <v>887</v>
      </c>
      <c r="H45" s="84" t="s">
        <v>905</v>
      </c>
      <c r="I45" s="84"/>
      <c r="J45" s="88" t="s">
        <v>1495</v>
      </c>
      <c r="K45" s="90" t="s">
        <v>665</v>
      </c>
      <c r="L45" s="90" t="s">
        <v>665</v>
      </c>
    </row>
    <row r="46" spans="1:12" s="77" customFormat="1" ht="14.25" thickBot="1" x14ac:dyDescent="0.3">
      <c r="A46" s="92" t="s">
        <v>965</v>
      </c>
      <c r="B46" s="92" t="s">
        <v>966</v>
      </c>
      <c r="C46" s="96" t="s">
        <v>967</v>
      </c>
      <c r="D46" s="84" t="s">
        <v>293</v>
      </c>
      <c r="E46" s="97" t="s">
        <v>968</v>
      </c>
      <c r="F46" s="86" t="s">
        <v>892</v>
      </c>
      <c r="G46" s="46" t="s">
        <v>883</v>
      </c>
      <c r="H46" s="46" t="s">
        <v>894</v>
      </c>
      <c r="I46" s="46"/>
      <c r="J46" s="37" t="s">
        <v>338</v>
      </c>
      <c r="K46" s="89"/>
      <c r="L46" s="90" t="s">
        <v>665</v>
      </c>
    </row>
    <row r="47" spans="1:12" ht="14.25" thickBot="1" x14ac:dyDescent="0.3">
      <c r="A47" s="92" t="s">
        <v>965</v>
      </c>
      <c r="B47" s="92" t="s">
        <v>969</v>
      </c>
      <c r="C47" s="96" t="s">
        <v>967</v>
      </c>
      <c r="D47" s="84" t="s">
        <v>296</v>
      </c>
      <c r="E47" s="97" t="s">
        <v>970</v>
      </c>
      <c r="F47" s="86" t="s">
        <v>892</v>
      </c>
      <c r="G47" s="46" t="s">
        <v>883</v>
      </c>
      <c r="H47" s="46" t="s">
        <v>894</v>
      </c>
      <c r="I47" s="46"/>
      <c r="J47" s="37" t="s">
        <v>339</v>
      </c>
      <c r="K47" s="89"/>
      <c r="L47" s="90" t="s">
        <v>665</v>
      </c>
    </row>
    <row r="48" spans="1:12" ht="14.25" thickBot="1" x14ac:dyDescent="0.3">
      <c r="A48" s="92" t="s">
        <v>965</v>
      </c>
      <c r="B48" s="92" t="s">
        <v>974</v>
      </c>
      <c r="C48" s="96" t="s">
        <v>967</v>
      </c>
      <c r="D48" s="84" t="s">
        <v>293</v>
      </c>
      <c r="E48" s="97" t="s">
        <v>968</v>
      </c>
      <c r="F48" s="86" t="s">
        <v>892</v>
      </c>
      <c r="G48" s="46" t="s">
        <v>883</v>
      </c>
      <c r="H48" s="46" t="s">
        <v>894</v>
      </c>
      <c r="I48" s="46"/>
      <c r="J48" s="37" t="s">
        <v>340</v>
      </c>
      <c r="K48" s="89"/>
      <c r="L48" s="90" t="s">
        <v>665</v>
      </c>
    </row>
    <row r="49" spans="1:12" s="80" customFormat="1" ht="14.25" thickBot="1" x14ac:dyDescent="0.3">
      <c r="A49" s="92" t="s">
        <v>965</v>
      </c>
      <c r="B49" s="92" t="s">
        <v>975</v>
      </c>
      <c r="C49" s="96" t="s">
        <v>967</v>
      </c>
      <c r="D49" s="84" t="s">
        <v>296</v>
      </c>
      <c r="E49" s="97" t="s">
        <v>970</v>
      </c>
      <c r="F49" s="86" t="s">
        <v>892</v>
      </c>
      <c r="G49" s="46" t="s">
        <v>883</v>
      </c>
      <c r="H49" s="46" t="s">
        <v>894</v>
      </c>
      <c r="I49" s="46"/>
      <c r="J49" s="37" t="s">
        <v>341</v>
      </c>
      <c r="K49" s="89"/>
      <c r="L49" s="90" t="s">
        <v>665</v>
      </c>
    </row>
    <row r="50" spans="1:12" ht="14.25" thickBot="1" x14ac:dyDescent="0.3">
      <c r="A50" s="92" t="s">
        <v>965</v>
      </c>
      <c r="B50" s="92" t="s">
        <v>976</v>
      </c>
      <c r="C50" s="96" t="s">
        <v>967</v>
      </c>
      <c r="D50" s="84" t="s">
        <v>293</v>
      </c>
      <c r="E50" s="97" t="s">
        <v>968</v>
      </c>
      <c r="F50" s="86" t="s">
        <v>892</v>
      </c>
      <c r="G50" s="46" t="s">
        <v>883</v>
      </c>
      <c r="H50" s="46" t="s">
        <v>894</v>
      </c>
      <c r="I50" s="46"/>
      <c r="J50" s="37" t="s">
        <v>342</v>
      </c>
      <c r="K50" s="89"/>
      <c r="L50" s="90" t="s">
        <v>665</v>
      </c>
    </row>
    <row r="51" spans="1:12" ht="14.25" thickBot="1" x14ac:dyDescent="0.3">
      <c r="A51" s="92" t="s">
        <v>965</v>
      </c>
      <c r="B51" s="92" t="s">
        <v>977</v>
      </c>
      <c r="C51" s="96" t="s">
        <v>967</v>
      </c>
      <c r="D51" s="84" t="s">
        <v>296</v>
      </c>
      <c r="E51" s="97" t="s">
        <v>970</v>
      </c>
      <c r="F51" s="86" t="s">
        <v>892</v>
      </c>
      <c r="G51" s="46" t="s">
        <v>883</v>
      </c>
      <c r="H51" s="46" t="s">
        <v>894</v>
      </c>
      <c r="I51" s="46"/>
      <c r="J51" s="37" t="s">
        <v>343</v>
      </c>
      <c r="K51" s="89"/>
      <c r="L51" s="90" t="s">
        <v>665</v>
      </c>
    </row>
    <row r="52" spans="1:12" ht="14.25" thickBot="1" x14ac:dyDescent="0.3">
      <c r="A52" s="92" t="s">
        <v>965</v>
      </c>
      <c r="B52" s="92" t="s">
        <v>979</v>
      </c>
      <c r="C52" s="96" t="s">
        <v>967</v>
      </c>
      <c r="D52" s="84" t="s">
        <v>293</v>
      </c>
      <c r="E52" s="97" t="s">
        <v>968</v>
      </c>
      <c r="F52" s="86" t="s">
        <v>892</v>
      </c>
      <c r="G52" s="46" t="s">
        <v>883</v>
      </c>
      <c r="H52" s="46" t="s">
        <v>893</v>
      </c>
      <c r="I52" s="46"/>
      <c r="J52" s="37" t="s">
        <v>344</v>
      </c>
      <c r="K52" s="89"/>
      <c r="L52" s="90" t="s">
        <v>665</v>
      </c>
    </row>
    <row r="53" spans="1:12" ht="14.25" thickBot="1" x14ac:dyDescent="0.3">
      <c r="A53" s="83" t="s">
        <v>41</v>
      </c>
      <c r="B53" s="83" t="s">
        <v>980</v>
      </c>
      <c r="C53" s="83" t="s">
        <v>981</v>
      </c>
      <c r="D53" s="98" t="s">
        <v>345</v>
      </c>
      <c r="E53" s="99" t="s">
        <v>915</v>
      </c>
      <c r="F53" s="84" t="s">
        <v>886</v>
      </c>
      <c r="G53" s="86" t="s">
        <v>887</v>
      </c>
      <c r="H53" s="84" t="s">
        <v>890</v>
      </c>
      <c r="I53" s="84"/>
      <c r="J53" s="88" t="s">
        <v>346</v>
      </c>
      <c r="K53" s="90" t="s">
        <v>665</v>
      </c>
      <c r="L53" s="90" t="s">
        <v>665</v>
      </c>
    </row>
    <row r="54" spans="1:12" ht="14.25" thickBot="1" x14ac:dyDescent="0.3">
      <c r="A54" s="83" t="s">
        <v>41</v>
      </c>
      <c r="B54" s="83" t="s">
        <v>982</v>
      </c>
      <c r="C54" s="83" t="s">
        <v>981</v>
      </c>
      <c r="D54" s="98" t="s">
        <v>345</v>
      </c>
      <c r="E54" s="99" t="s">
        <v>915</v>
      </c>
      <c r="F54" s="84" t="s">
        <v>886</v>
      </c>
      <c r="G54" s="86" t="s">
        <v>887</v>
      </c>
      <c r="H54" s="84" t="s">
        <v>890</v>
      </c>
      <c r="I54" s="84"/>
      <c r="J54" s="88" t="s">
        <v>347</v>
      </c>
      <c r="K54" s="90" t="s">
        <v>665</v>
      </c>
      <c r="L54" s="90" t="s">
        <v>665</v>
      </c>
    </row>
    <row r="55" spans="1:12" ht="14.25" thickBot="1" x14ac:dyDescent="0.3">
      <c r="A55" s="83" t="s">
        <v>41</v>
      </c>
      <c r="B55" s="83" t="s">
        <v>983</v>
      </c>
      <c r="C55" s="83" t="s">
        <v>981</v>
      </c>
      <c r="D55" s="98" t="s">
        <v>345</v>
      </c>
      <c r="E55" s="99" t="s">
        <v>915</v>
      </c>
      <c r="F55" s="84" t="s">
        <v>886</v>
      </c>
      <c r="G55" s="86" t="s">
        <v>887</v>
      </c>
      <c r="H55" s="84" t="s">
        <v>891</v>
      </c>
      <c r="I55" s="84"/>
      <c r="J55" s="88" t="s">
        <v>348</v>
      </c>
      <c r="K55" s="90" t="s">
        <v>665</v>
      </c>
      <c r="L55" s="90" t="s">
        <v>665</v>
      </c>
    </row>
    <row r="56" spans="1:12" s="80" customFormat="1" ht="14.25" thickBot="1" x14ac:dyDescent="0.3">
      <c r="A56" s="83" t="s">
        <v>41</v>
      </c>
      <c r="B56" s="83" t="s">
        <v>984</v>
      </c>
      <c r="C56" s="83" t="s">
        <v>981</v>
      </c>
      <c r="D56" s="98" t="s">
        <v>345</v>
      </c>
      <c r="E56" s="99" t="s">
        <v>915</v>
      </c>
      <c r="F56" s="84" t="s">
        <v>886</v>
      </c>
      <c r="G56" s="86" t="s">
        <v>887</v>
      </c>
      <c r="H56" s="84" t="s">
        <v>891</v>
      </c>
      <c r="I56" s="84"/>
      <c r="J56" s="88" t="s">
        <v>349</v>
      </c>
      <c r="K56" s="90" t="s">
        <v>665</v>
      </c>
      <c r="L56" s="90" t="s">
        <v>665</v>
      </c>
    </row>
    <row r="57" spans="1:12" ht="14.25" thickBot="1" x14ac:dyDescent="0.3">
      <c r="A57" s="83" t="s">
        <v>41</v>
      </c>
      <c r="B57" s="83" t="s">
        <v>985</v>
      </c>
      <c r="C57" s="83" t="s">
        <v>981</v>
      </c>
      <c r="D57" s="98" t="s">
        <v>345</v>
      </c>
      <c r="E57" s="99" t="s">
        <v>915</v>
      </c>
      <c r="F57" s="84" t="s">
        <v>973</v>
      </c>
      <c r="G57" s="86" t="s">
        <v>887</v>
      </c>
      <c r="H57" s="84" t="s">
        <v>888</v>
      </c>
      <c r="I57" s="84"/>
      <c r="J57" s="88" t="s">
        <v>350</v>
      </c>
      <c r="K57" s="90" t="s">
        <v>665</v>
      </c>
      <c r="L57" s="90" t="s">
        <v>665</v>
      </c>
    </row>
    <row r="58" spans="1:12" ht="14.25" thickBot="1" x14ac:dyDescent="0.3">
      <c r="A58" s="83" t="s">
        <v>41</v>
      </c>
      <c r="B58" s="83" t="s">
        <v>986</v>
      </c>
      <c r="C58" s="83" t="s">
        <v>981</v>
      </c>
      <c r="D58" s="98" t="s">
        <v>345</v>
      </c>
      <c r="E58" s="99" t="s">
        <v>915</v>
      </c>
      <c r="F58" s="84" t="s">
        <v>973</v>
      </c>
      <c r="G58" s="86" t="s">
        <v>887</v>
      </c>
      <c r="H58" s="84" t="s">
        <v>888</v>
      </c>
      <c r="I58" s="84"/>
      <c r="J58" s="88" t="s">
        <v>351</v>
      </c>
      <c r="K58" s="90" t="s">
        <v>665</v>
      </c>
      <c r="L58" s="90" t="s">
        <v>665</v>
      </c>
    </row>
    <row r="59" spans="1:12" ht="14.25" thickBot="1" x14ac:dyDescent="0.3">
      <c r="A59" s="83" t="s">
        <v>41</v>
      </c>
      <c r="B59" s="83" t="s">
        <v>987</v>
      </c>
      <c r="C59" s="83" t="s">
        <v>981</v>
      </c>
      <c r="D59" s="98" t="s">
        <v>345</v>
      </c>
      <c r="E59" s="99" t="s">
        <v>915</v>
      </c>
      <c r="F59" s="84" t="s">
        <v>973</v>
      </c>
      <c r="G59" s="86" t="s">
        <v>887</v>
      </c>
      <c r="H59" s="84" t="s">
        <v>888</v>
      </c>
      <c r="I59" s="84"/>
      <c r="J59" s="88" t="s">
        <v>352</v>
      </c>
      <c r="K59" s="90" t="s">
        <v>665</v>
      </c>
      <c r="L59" s="90" t="s">
        <v>665</v>
      </c>
    </row>
    <row r="60" spans="1:12" ht="14.25" thickBot="1" x14ac:dyDescent="0.3">
      <c r="A60" s="83" t="s">
        <v>41</v>
      </c>
      <c r="B60" s="83" t="s">
        <v>988</v>
      </c>
      <c r="C60" s="83" t="s">
        <v>981</v>
      </c>
      <c r="D60" s="98" t="s">
        <v>345</v>
      </c>
      <c r="E60" s="99" t="s">
        <v>915</v>
      </c>
      <c r="F60" s="84" t="s">
        <v>973</v>
      </c>
      <c r="G60" s="86" t="s">
        <v>887</v>
      </c>
      <c r="H60" s="84" t="s">
        <v>905</v>
      </c>
      <c r="I60" s="84"/>
      <c r="J60" s="88" t="s">
        <v>353</v>
      </c>
      <c r="K60" s="90" t="s">
        <v>665</v>
      </c>
      <c r="L60" s="90" t="s">
        <v>665</v>
      </c>
    </row>
    <row r="61" spans="1:12" ht="14.25" thickBot="1" x14ac:dyDescent="0.3">
      <c r="A61" s="83" t="s">
        <v>41</v>
      </c>
      <c r="B61" s="83" t="s">
        <v>989</v>
      </c>
      <c r="C61" s="83" t="s">
        <v>981</v>
      </c>
      <c r="D61" s="98" t="s">
        <v>345</v>
      </c>
      <c r="E61" s="99" t="s">
        <v>915</v>
      </c>
      <c r="F61" s="84" t="s">
        <v>973</v>
      </c>
      <c r="G61" s="86" t="s">
        <v>887</v>
      </c>
      <c r="H61" s="84" t="s">
        <v>905</v>
      </c>
      <c r="I61" s="84"/>
      <c r="J61" s="88" t="s">
        <v>354</v>
      </c>
      <c r="K61" s="90" t="s">
        <v>665</v>
      </c>
      <c r="L61" s="90" t="s">
        <v>665</v>
      </c>
    </row>
    <row r="62" spans="1:12" ht="14.25" thickBot="1" x14ac:dyDescent="0.3">
      <c r="A62" s="83" t="s">
        <v>41</v>
      </c>
      <c r="B62" s="83" t="s">
        <v>990</v>
      </c>
      <c r="C62" s="83" t="s">
        <v>981</v>
      </c>
      <c r="D62" s="98" t="s">
        <v>345</v>
      </c>
      <c r="E62" s="99" t="s">
        <v>915</v>
      </c>
      <c r="F62" s="84" t="s">
        <v>973</v>
      </c>
      <c r="G62" s="86" t="s">
        <v>887</v>
      </c>
      <c r="H62" s="84" t="s">
        <v>905</v>
      </c>
      <c r="I62" s="84"/>
      <c r="J62" s="88" t="s">
        <v>355</v>
      </c>
      <c r="K62" s="90" t="s">
        <v>665</v>
      </c>
      <c r="L62" s="90" t="s">
        <v>665</v>
      </c>
    </row>
    <row r="63" spans="1:12" ht="14.25" thickBot="1" x14ac:dyDescent="0.3">
      <c r="A63" s="83" t="s">
        <v>41</v>
      </c>
      <c r="B63" s="83" t="s">
        <v>991</v>
      </c>
      <c r="C63" s="83" t="s">
        <v>981</v>
      </c>
      <c r="D63" s="98" t="s">
        <v>345</v>
      </c>
      <c r="E63" s="99" t="s">
        <v>915</v>
      </c>
      <c r="F63" s="84" t="s">
        <v>973</v>
      </c>
      <c r="G63" s="86" t="s">
        <v>887</v>
      </c>
      <c r="H63" s="84" t="s">
        <v>891</v>
      </c>
      <c r="I63" s="84"/>
      <c r="J63" s="88" t="s">
        <v>356</v>
      </c>
      <c r="K63" s="90" t="s">
        <v>665</v>
      </c>
      <c r="L63" s="90" t="s">
        <v>665</v>
      </c>
    </row>
    <row r="64" spans="1:12" ht="14.25" thickBot="1" x14ac:dyDescent="0.3">
      <c r="A64" s="83" t="s">
        <v>41</v>
      </c>
      <c r="B64" s="83" t="s">
        <v>992</v>
      </c>
      <c r="C64" s="83" t="s">
        <v>981</v>
      </c>
      <c r="D64" s="98" t="s">
        <v>345</v>
      </c>
      <c r="E64" s="99" t="s">
        <v>915</v>
      </c>
      <c r="F64" s="84" t="s">
        <v>973</v>
      </c>
      <c r="G64" s="86" t="s">
        <v>887</v>
      </c>
      <c r="H64" s="84" t="s">
        <v>891</v>
      </c>
      <c r="I64" s="84"/>
      <c r="J64" s="88" t="s">
        <v>357</v>
      </c>
      <c r="K64" s="90" t="s">
        <v>665</v>
      </c>
      <c r="L64" s="90" t="s">
        <v>665</v>
      </c>
    </row>
    <row r="65" spans="1:12" ht="14.25" thickBot="1" x14ac:dyDescent="0.3">
      <c r="A65" s="83" t="s">
        <v>41</v>
      </c>
      <c r="B65" s="83" t="s">
        <v>993</v>
      </c>
      <c r="C65" s="83" t="s">
        <v>981</v>
      </c>
      <c r="D65" s="98" t="s">
        <v>345</v>
      </c>
      <c r="E65" s="99" t="s">
        <v>915</v>
      </c>
      <c r="F65" s="84" t="s">
        <v>973</v>
      </c>
      <c r="G65" s="86" t="s">
        <v>887</v>
      </c>
      <c r="H65" s="84" t="s">
        <v>891</v>
      </c>
      <c r="I65" s="84"/>
      <c r="J65" s="88" t="s">
        <v>358</v>
      </c>
      <c r="K65" s="90" t="s">
        <v>665</v>
      </c>
      <c r="L65" s="90" t="s">
        <v>665</v>
      </c>
    </row>
    <row r="66" spans="1:12" ht="14.25" thickBot="1" x14ac:dyDescent="0.3">
      <c r="A66" s="92" t="s">
        <v>965</v>
      </c>
      <c r="B66" s="92" t="s">
        <v>995</v>
      </c>
      <c r="C66" s="96" t="s">
        <v>967</v>
      </c>
      <c r="D66" s="84" t="s">
        <v>296</v>
      </c>
      <c r="E66" s="97" t="s">
        <v>970</v>
      </c>
      <c r="F66" s="86" t="s">
        <v>892</v>
      </c>
      <c r="G66" s="46" t="s">
        <v>883</v>
      </c>
      <c r="H66" s="46" t="s">
        <v>893</v>
      </c>
      <c r="I66" s="46"/>
      <c r="J66" s="37" t="s">
        <v>359</v>
      </c>
      <c r="K66" s="89"/>
      <c r="L66" s="90" t="s">
        <v>665</v>
      </c>
    </row>
    <row r="67" spans="1:12" ht="14.25" thickBot="1" x14ac:dyDescent="0.3">
      <c r="A67" s="92" t="s">
        <v>965</v>
      </c>
      <c r="B67" s="92" t="s">
        <v>996</v>
      </c>
      <c r="C67" s="96" t="s">
        <v>967</v>
      </c>
      <c r="D67" s="84" t="s">
        <v>293</v>
      </c>
      <c r="E67" s="97" t="s">
        <v>968</v>
      </c>
      <c r="F67" s="86" t="s">
        <v>892</v>
      </c>
      <c r="G67" s="46" t="s">
        <v>883</v>
      </c>
      <c r="H67" s="46" t="s">
        <v>893</v>
      </c>
      <c r="I67" s="46"/>
      <c r="J67" s="37" t="s">
        <v>360</v>
      </c>
      <c r="K67" s="89"/>
      <c r="L67" s="90" t="s">
        <v>665</v>
      </c>
    </row>
    <row r="68" spans="1:12" ht="14.25" thickBot="1" x14ac:dyDescent="0.3">
      <c r="A68" s="44" t="s">
        <v>21</v>
      </c>
      <c r="B68" s="44" t="s">
        <v>997</v>
      </c>
      <c r="C68" s="44" t="s">
        <v>998</v>
      </c>
      <c r="D68" s="84" t="s">
        <v>345</v>
      </c>
      <c r="E68" s="99" t="s">
        <v>915</v>
      </c>
      <c r="F68" s="84" t="s">
        <v>884</v>
      </c>
      <c r="G68" s="86" t="s">
        <v>887</v>
      </c>
      <c r="H68" s="46" t="s">
        <v>916</v>
      </c>
      <c r="I68" s="100" t="s">
        <v>885</v>
      </c>
      <c r="J68" s="37" t="s">
        <v>361</v>
      </c>
      <c r="K68" s="90" t="s">
        <v>665</v>
      </c>
      <c r="L68" s="90" t="s">
        <v>665</v>
      </c>
    </row>
    <row r="69" spans="1:12" ht="14.25" thickBot="1" x14ac:dyDescent="0.3">
      <c r="A69" s="44" t="s">
        <v>21</v>
      </c>
      <c r="B69" s="44" t="s">
        <v>999</v>
      </c>
      <c r="C69" s="44" t="s">
        <v>998</v>
      </c>
      <c r="D69" s="84" t="s">
        <v>345</v>
      </c>
      <c r="E69" s="99" t="s">
        <v>915</v>
      </c>
      <c r="F69" s="84" t="s">
        <v>884</v>
      </c>
      <c r="G69" s="86" t="s">
        <v>887</v>
      </c>
      <c r="H69" s="84" t="s">
        <v>905</v>
      </c>
      <c r="I69" s="100" t="s">
        <v>885</v>
      </c>
      <c r="J69" s="37" t="s">
        <v>362</v>
      </c>
      <c r="K69" s="90" t="s">
        <v>665</v>
      </c>
      <c r="L69" s="90" t="s">
        <v>665</v>
      </c>
    </row>
    <row r="70" spans="1:12" ht="14.25" thickBot="1" x14ac:dyDescent="0.3">
      <c r="A70" s="44" t="s">
        <v>21</v>
      </c>
      <c r="B70" s="44" t="s">
        <v>1000</v>
      </c>
      <c r="C70" s="44" t="s">
        <v>998</v>
      </c>
      <c r="D70" s="84" t="s">
        <v>345</v>
      </c>
      <c r="E70" s="99" t="s">
        <v>915</v>
      </c>
      <c r="F70" s="84" t="s">
        <v>884</v>
      </c>
      <c r="G70" s="86" t="s">
        <v>887</v>
      </c>
      <c r="H70" s="46" t="s">
        <v>891</v>
      </c>
      <c r="I70" s="100" t="s">
        <v>885</v>
      </c>
      <c r="J70" s="37" t="s">
        <v>363</v>
      </c>
      <c r="K70" s="90" t="s">
        <v>665</v>
      </c>
      <c r="L70" s="90" t="s">
        <v>665</v>
      </c>
    </row>
    <row r="71" spans="1:12" ht="14.25" thickBot="1" x14ac:dyDescent="0.3">
      <c r="A71" s="92" t="s">
        <v>965</v>
      </c>
      <c r="B71" s="92" t="s">
        <v>1002</v>
      </c>
      <c r="C71" s="96" t="s">
        <v>967</v>
      </c>
      <c r="D71" s="84" t="s">
        <v>296</v>
      </c>
      <c r="E71" s="97" t="s">
        <v>970</v>
      </c>
      <c r="F71" s="86" t="s">
        <v>892</v>
      </c>
      <c r="G71" s="46" t="s">
        <v>883</v>
      </c>
      <c r="H71" s="46" t="s">
        <v>893</v>
      </c>
      <c r="I71" s="46"/>
      <c r="J71" s="37" t="s">
        <v>364</v>
      </c>
      <c r="K71" s="89"/>
      <c r="L71" s="90" t="s">
        <v>665</v>
      </c>
    </row>
    <row r="72" spans="1:12" ht="14.25" thickBot="1" x14ac:dyDescent="0.3">
      <c r="A72" s="92" t="s">
        <v>965</v>
      </c>
      <c r="B72" s="92" t="s">
        <v>1003</v>
      </c>
      <c r="C72" s="96" t="s">
        <v>967</v>
      </c>
      <c r="D72" s="84" t="s">
        <v>293</v>
      </c>
      <c r="E72" s="97" t="s">
        <v>968</v>
      </c>
      <c r="F72" s="86" t="s">
        <v>892</v>
      </c>
      <c r="G72" s="46" t="s">
        <v>883</v>
      </c>
      <c r="H72" s="46" t="s">
        <v>893</v>
      </c>
      <c r="I72" s="46"/>
      <c r="J72" s="37" t="s">
        <v>365</v>
      </c>
      <c r="K72" s="89"/>
      <c r="L72" s="90" t="s">
        <v>665</v>
      </c>
    </row>
    <row r="73" spans="1:12" ht="14.25" thickBot="1" x14ac:dyDescent="0.3">
      <c r="A73" s="92" t="s">
        <v>965</v>
      </c>
      <c r="B73" s="92" t="s">
        <v>1004</v>
      </c>
      <c r="C73" s="96" t="s">
        <v>967</v>
      </c>
      <c r="D73" s="84" t="s">
        <v>296</v>
      </c>
      <c r="E73" s="97" t="s">
        <v>970</v>
      </c>
      <c r="F73" s="86" t="s">
        <v>892</v>
      </c>
      <c r="G73" s="46" t="s">
        <v>883</v>
      </c>
      <c r="H73" s="46" t="s">
        <v>893</v>
      </c>
      <c r="I73" s="46"/>
      <c r="J73" s="37" t="s">
        <v>366</v>
      </c>
      <c r="K73" s="89"/>
      <c r="L73" s="90" t="s">
        <v>665</v>
      </c>
    </row>
    <row r="74" spans="1:12" ht="14.25" thickBot="1" x14ac:dyDescent="0.3">
      <c r="A74" s="92" t="s">
        <v>965</v>
      </c>
      <c r="B74" s="92" t="s">
        <v>1005</v>
      </c>
      <c r="C74" s="96" t="s">
        <v>967</v>
      </c>
      <c r="D74" s="84" t="s">
        <v>293</v>
      </c>
      <c r="E74" s="97" t="s">
        <v>968</v>
      </c>
      <c r="F74" s="86" t="s">
        <v>892</v>
      </c>
      <c r="G74" s="46" t="s">
        <v>883</v>
      </c>
      <c r="H74" s="46" t="s">
        <v>895</v>
      </c>
      <c r="I74" s="46"/>
      <c r="J74" s="37" t="s">
        <v>367</v>
      </c>
      <c r="K74" s="89"/>
      <c r="L74" s="90" t="s">
        <v>665</v>
      </c>
    </row>
    <row r="75" spans="1:12" ht="14.25" thickBot="1" x14ac:dyDescent="0.3">
      <c r="A75" s="92" t="s">
        <v>965</v>
      </c>
      <c r="B75" s="92" t="s">
        <v>1006</v>
      </c>
      <c r="C75" s="96" t="s">
        <v>967</v>
      </c>
      <c r="D75" s="84" t="s">
        <v>296</v>
      </c>
      <c r="E75" s="97" t="s">
        <v>970</v>
      </c>
      <c r="F75" s="86" t="s">
        <v>892</v>
      </c>
      <c r="G75" s="46" t="s">
        <v>883</v>
      </c>
      <c r="H75" s="46" t="s">
        <v>895</v>
      </c>
      <c r="I75" s="46"/>
      <c r="J75" s="37" t="s">
        <v>368</v>
      </c>
      <c r="K75" s="89"/>
      <c r="L75" s="90" t="s">
        <v>665</v>
      </c>
    </row>
    <row r="76" spans="1:12" ht="14.25" thickBot="1" x14ac:dyDescent="0.3">
      <c r="A76" s="92" t="s">
        <v>965</v>
      </c>
      <c r="B76" s="92" t="s">
        <v>1007</v>
      </c>
      <c r="C76" s="96" t="s">
        <v>967</v>
      </c>
      <c r="D76" s="84" t="s">
        <v>293</v>
      </c>
      <c r="E76" s="97" t="s">
        <v>968</v>
      </c>
      <c r="F76" s="86" t="s">
        <v>892</v>
      </c>
      <c r="G76" s="46" t="s">
        <v>883</v>
      </c>
      <c r="H76" s="46" t="s">
        <v>895</v>
      </c>
      <c r="I76" s="46"/>
      <c r="J76" s="37" t="s">
        <v>369</v>
      </c>
      <c r="K76" s="89"/>
      <c r="L76" s="90" t="s">
        <v>665</v>
      </c>
    </row>
    <row r="77" spans="1:12" ht="14.25" thickBot="1" x14ac:dyDescent="0.3">
      <c r="A77" s="92" t="s">
        <v>965</v>
      </c>
      <c r="B77" s="92" t="s">
        <v>1008</v>
      </c>
      <c r="C77" s="96" t="s">
        <v>967</v>
      </c>
      <c r="D77" s="84" t="s">
        <v>296</v>
      </c>
      <c r="E77" s="97" t="s">
        <v>970</v>
      </c>
      <c r="F77" s="86" t="s">
        <v>892</v>
      </c>
      <c r="G77" s="46" t="s">
        <v>883</v>
      </c>
      <c r="H77" s="46" t="s">
        <v>895</v>
      </c>
      <c r="I77" s="46"/>
      <c r="J77" s="37" t="s">
        <v>370</v>
      </c>
      <c r="K77" s="89"/>
      <c r="L77" s="90" t="s">
        <v>665</v>
      </c>
    </row>
    <row r="78" spans="1:12" ht="14.25" thickBot="1" x14ac:dyDescent="0.3">
      <c r="A78" s="92" t="s">
        <v>965</v>
      </c>
      <c r="B78" s="92" t="s">
        <v>1009</v>
      </c>
      <c r="C78" s="96" t="s">
        <v>967</v>
      </c>
      <c r="D78" s="84" t="s">
        <v>293</v>
      </c>
      <c r="E78" s="97" t="s">
        <v>968</v>
      </c>
      <c r="F78" s="86" t="s">
        <v>892</v>
      </c>
      <c r="G78" s="46" t="s">
        <v>883</v>
      </c>
      <c r="H78" s="46" t="s">
        <v>895</v>
      </c>
      <c r="I78" s="46"/>
      <c r="J78" s="37" t="s">
        <v>371</v>
      </c>
      <c r="K78" s="89"/>
      <c r="L78" s="90" t="s">
        <v>665</v>
      </c>
    </row>
    <row r="79" spans="1:12" ht="14.25" thickBot="1" x14ac:dyDescent="0.3">
      <c r="A79" s="92" t="s">
        <v>965</v>
      </c>
      <c r="B79" s="92" t="s">
        <v>1010</v>
      </c>
      <c r="C79" s="96" t="s">
        <v>967</v>
      </c>
      <c r="D79" s="84" t="s">
        <v>296</v>
      </c>
      <c r="E79" s="97" t="s">
        <v>970</v>
      </c>
      <c r="F79" s="86" t="s">
        <v>892</v>
      </c>
      <c r="G79" s="46" t="s">
        <v>883</v>
      </c>
      <c r="H79" s="46" t="s">
        <v>895</v>
      </c>
      <c r="I79" s="46"/>
      <c r="J79" s="37" t="s">
        <v>372</v>
      </c>
      <c r="K79" s="89"/>
      <c r="L79" s="90" t="s">
        <v>665</v>
      </c>
    </row>
    <row r="80" spans="1:12" ht="14.25" thickBot="1" x14ac:dyDescent="0.3">
      <c r="A80" s="92" t="s">
        <v>965</v>
      </c>
      <c r="B80" s="92" t="s">
        <v>1011</v>
      </c>
      <c r="C80" s="96" t="s">
        <v>967</v>
      </c>
      <c r="D80" s="84" t="s">
        <v>293</v>
      </c>
      <c r="E80" s="97" t="s">
        <v>968</v>
      </c>
      <c r="F80" s="86" t="s">
        <v>892</v>
      </c>
      <c r="G80" s="46" t="s">
        <v>883</v>
      </c>
      <c r="H80" s="46" t="s">
        <v>896</v>
      </c>
      <c r="I80" s="46"/>
      <c r="J80" s="37" t="s">
        <v>373</v>
      </c>
      <c r="K80" s="89"/>
      <c r="L80" s="90" t="s">
        <v>665</v>
      </c>
    </row>
    <row r="81" spans="1:12" ht="14.25" thickBot="1" x14ac:dyDescent="0.3">
      <c r="A81" s="92" t="s">
        <v>965</v>
      </c>
      <c r="B81" s="92" t="s">
        <v>1012</v>
      </c>
      <c r="C81" s="96" t="s">
        <v>967</v>
      </c>
      <c r="D81" s="84" t="s">
        <v>296</v>
      </c>
      <c r="E81" s="97" t="s">
        <v>970</v>
      </c>
      <c r="F81" s="86" t="s">
        <v>892</v>
      </c>
      <c r="G81" s="46" t="s">
        <v>883</v>
      </c>
      <c r="H81" s="46" t="s">
        <v>896</v>
      </c>
      <c r="I81" s="46"/>
      <c r="J81" s="37" t="s">
        <v>374</v>
      </c>
      <c r="K81" s="89"/>
      <c r="L81" s="90" t="s">
        <v>665</v>
      </c>
    </row>
    <row r="82" spans="1:12" ht="14.25" thickBot="1" x14ac:dyDescent="0.3">
      <c r="A82" s="92" t="s">
        <v>965</v>
      </c>
      <c r="B82" s="92" t="s">
        <v>1013</v>
      </c>
      <c r="C82" s="96" t="s">
        <v>967</v>
      </c>
      <c r="D82" s="84" t="s">
        <v>293</v>
      </c>
      <c r="E82" s="97" t="s">
        <v>968</v>
      </c>
      <c r="F82" s="86" t="s">
        <v>892</v>
      </c>
      <c r="G82" s="46" t="s">
        <v>883</v>
      </c>
      <c r="H82" s="46" t="s">
        <v>896</v>
      </c>
      <c r="I82" s="46"/>
      <c r="J82" s="37" t="s">
        <v>375</v>
      </c>
      <c r="K82" s="89"/>
      <c r="L82" s="90" t="s">
        <v>665</v>
      </c>
    </row>
    <row r="83" spans="1:12" ht="14.25" thickBot="1" x14ac:dyDescent="0.3">
      <c r="A83" s="92" t="s">
        <v>965</v>
      </c>
      <c r="B83" s="92" t="s">
        <v>1014</v>
      </c>
      <c r="C83" s="96" t="s">
        <v>967</v>
      </c>
      <c r="D83" s="84" t="s">
        <v>296</v>
      </c>
      <c r="E83" s="97" t="s">
        <v>970</v>
      </c>
      <c r="F83" s="86" t="s">
        <v>892</v>
      </c>
      <c r="G83" s="46" t="s">
        <v>883</v>
      </c>
      <c r="H83" s="46" t="s">
        <v>896</v>
      </c>
      <c r="I83" s="46"/>
      <c r="J83" s="37" t="s">
        <v>376</v>
      </c>
      <c r="K83" s="89"/>
      <c r="L83" s="90" t="s">
        <v>665</v>
      </c>
    </row>
    <row r="84" spans="1:12" ht="14.25" thickBot="1" x14ac:dyDescent="0.3">
      <c r="A84" s="92" t="s">
        <v>965</v>
      </c>
      <c r="B84" s="92" t="s">
        <v>1015</v>
      </c>
      <c r="C84" s="96" t="s">
        <v>967</v>
      </c>
      <c r="D84" s="84" t="s">
        <v>293</v>
      </c>
      <c r="E84" s="97" t="s">
        <v>968</v>
      </c>
      <c r="F84" s="86" t="s">
        <v>892</v>
      </c>
      <c r="G84" s="46" t="s">
        <v>883</v>
      </c>
      <c r="H84" s="46" t="s">
        <v>896</v>
      </c>
      <c r="I84" s="46"/>
      <c r="J84" s="37" t="s">
        <v>377</v>
      </c>
      <c r="K84" s="89"/>
      <c r="L84" s="90" t="s">
        <v>665</v>
      </c>
    </row>
    <row r="85" spans="1:12" ht="14.25" thickBot="1" x14ac:dyDescent="0.3">
      <c r="A85" s="83" t="s">
        <v>994</v>
      </c>
      <c r="B85" s="83" t="s">
        <v>1016</v>
      </c>
      <c r="C85" s="83" t="s">
        <v>1017</v>
      </c>
      <c r="D85" s="84" t="s">
        <v>345</v>
      </c>
      <c r="E85" s="85" t="s">
        <v>910</v>
      </c>
      <c r="F85" s="84" t="s">
        <v>882</v>
      </c>
      <c r="G85" s="86" t="s">
        <v>887</v>
      </c>
      <c r="H85" s="84" t="s">
        <v>900</v>
      </c>
      <c r="I85" s="84"/>
      <c r="J85" s="88" t="s">
        <v>378</v>
      </c>
      <c r="K85" s="90" t="s">
        <v>665</v>
      </c>
      <c r="L85" s="90" t="s">
        <v>665</v>
      </c>
    </row>
    <row r="86" spans="1:12" ht="14.25" thickBot="1" x14ac:dyDescent="0.3">
      <c r="A86" s="101" t="s">
        <v>994</v>
      </c>
      <c r="B86" s="102" t="s">
        <v>1018</v>
      </c>
      <c r="C86" s="102" t="s">
        <v>1017</v>
      </c>
      <c r="D86" s="84" t="s">
        <v>345</v>
      </c>
      <c r="E86" s="85" t="s">
        <v>910</v>
      </c>
      <c r="F86" s="84" t="s">
        <v>882</v>
      </c>
      <c r="G86" s="86" t="s">
        <v>887</v>
      </c>
      <c r="H86" s="100" t="s">
        <v>899</v>
      </c>
      <c r="I86" s="100" t="s">
        <v>885</v>
      </c>
      <c r="J86" s="103" t="s">
        <v>379</v>
      </c>
      <c r="K86" s="90" t="s">
        <v>665</v>
      </c>
      <c r="L86" s="90" t="s">
        <v>665</v>
      </c>
    </row>
    <row r="87" spans="1:12" ht="14.25" thickBot="1" x14ac:dyDescent="0.3">
      <c r="A87" s="83" t="s">
        <v>994</v>
      </c>
      <c r="B87" s="83" t="s">
        <v>1019</v>
      </c>
      <c r="C87" s="83" t="s">
        <v>1017</v>
      </c>
      <c r="D87" s="84" t="s">
        <v>345</v>
      </c>
      <c r="E87" s="85" t="s">
        <v>910</v>
      </c>
      <c r="F87" s="84" t="s">
        <v>882</v>
      </c>
      <c r="G87" s="86" t="s">
        <v>887</v>
      </c>
      <c r="H87" s="84" t="s">
        <v>901</v>
      </c>
      <c r="I87" s="84"/>
      <c r="J87" s="88" t="s">
        <v>380</v>
      </c>
      <c r="K87" s="90" t="s">
        <v>665</v>
      </c>
      <c r="L87" s="90" t="s">
        <v>665</v>
      </c>
    </row>
    <row r="88" spans="1:12" ht="14.25" thickBot="1" x14ac:dyDescent="0.3">
      <c r="A88" s="101" t="s">
        <v>994</v>
      </c>
      <c r="B88" s="102" t="s">
        <v>1020</v>
      </c>
      <c r="C88" s="102" t="s">
        <v>1017</v>
      </c>
      <c r="D88" s="84" t="s">
        <v>345</v>
      </c>
      <c r="E88" s="85" t="s">
        <v>910</v>
      </c>
      <c r="F88" s="84" t="s">
        <v>882</v>
      </c>
      <c r="G88" s="86" t="s">
        <v>887</v>
      </c>
      <c r="H88" s="100" t="s">
        <v>911</v>
      </c>
      <c r="I88" s="100" t="s">
        <v>885</v>
      </c>
      <c r="J88" s="103" t="s">
        <v>381</v>
      </c>
      <c r="K88" s="90" t="s">
        <v>665</v>
      </c>
      <c r="L88" s="90" t="s">
        <v>665</v>
      </c>
    </row>
    <row r="89" spans="1:12" ht="14.25" thickBot="1" x14ac:dyDescent="0.3">
      <c r="A89" s="83" t="s">
        <v>994</v>
      </c>
      <c r="B89" s="83" t="s">
        <v>1021</v>
      </c>
      <c r="C89" s="83" t="s">
        <v>1017</v>
      </c>
      <c r="D89" s="84" t="s">
        <v>345</v>
      </c>
      <c r="E89" s="85" t="s">
        <v>910</v>
      </c>
      <c r="F89" s="84" t="s">
        <v>882</v>
      </c>
      <c r="G89" s="86" t="s">
        <v>887</v>
      </c>
      <c r="H89" s="84" t="s">
        <v>909</v>
      </c>
      <c r="I89" s="84"/>
      <c r="J89" s="88" t="s">
        <v>382</v>
      </c>
      <c r="K89" s="90" t="s">
        <v>665</v>
      </c>
      <c r="L89" s="90" t="s">
        <v>665</v>
      </c>
    </row>
    <row r="90" spans="1:12" ht="14.25" thickBot="1" x14ac:dyDescent="0.3">
      <c r="A90" s="101" t="s">
        <v>994</v>
      </c>
      <c r="B90" s="44" t="s">
        <v>1022</v>
      </c>
      <c r="C90" s="44" t="s">
        <v>1017</v>
      </c>
      <c r="D90" s="84" t="s">
        <v>345</v>
      </c>
      <c r="E90" s="85" t="s">
        <v>910</v>
      </c>
      <c r="F90" s="84" t="s">
        <v>882</v>
      </c>
      <c r="G90" s="86" t="s">
        <v>887</v>
      </c>
      <c r="H90" s="46" t="s">
        <v>972</v>
      </c>
      <c r="I90" s="46" t="s">
        <v>885</v>
      </c>
      <c r="J90" s="103" t="s">
        <v>383</v>
      </c>
      <c r="K90" s="90" t="s">
        <v>665</v>
      </c>
      <c r="L90" s="90" t="s">
        <v>665</v>
      </c>
    </row>
    <row r="91" spans="1:12" ht="14.25" thickBot="1" x14ac:dyDescent="0.3">
      <c r="A91" s="83" t="s">
        <v>994</v>
      </c>
      <c r="B91" s="83" t="s">
        <v>1023</v>
      </c>
      <c r="C91" s="83" t="s">
        <v>1024</v>
      </c>
      <c r="D91" s="84" t="s">
        <v>345</v>
      </c>
      <c r="E91" s="85" t="s">
        <v>910</v>
      </c>
      <c r="F91" s="84" t="s">
        <v>882</v>
      </c>
      <c r="G91" s="86" t="s">
        <v>887</v>
      </c>
      <c r="H91" s="84" t="s">
        <v>903</v>
      </c>
      <c r="I91" s="84"/>
      <c r="J91" s="88" t="s">
        <v>384</v>
      </c>
      <c r="K91" s="90" t="s">
        <v>665</v>
      </c>
      <c r="L91" s="90" t="s">
        <v>665</v>
      </c>
    </row>
    <row r="92" spans="1:12" ht="14.25" thickBot="1" x14ac:dyDescent="0.3">
      <c r="A92" s="83" t="s">
        <v>994</v>
      </c>
      <c r="B92" s="83" t="s">
        <v>1025</v>
      </c>
      <c r="C92" s="83" t="s">
        <v>1024</v>
      </c>
      <c r="D92" s="84" t="s">
        <v>345</v>
      </c>
      <c r="E92" s="85" t="s">
        <v>910</v>
      </c>
      <c r="F92" s="84" t="s">
        <v>882</v>
      </c>
      <c r="G92" s="86" t="s">
        <v>887</v>
      </c>
      <c r="H92" s="84" t="s">
        <v>902</v>
      </c>
      <c r="I92" s="84"/>
      <c r="J92" s="88" t="s">
        <v>385</v>
      </c>
      <c r="K92" s="90" t="s">
        <v>665</v>
      </c>
      <c r="L92" s="90" t="s">
        <v>665</v>
      </c>
    </row>
    <row r="93" spans="1:12" ht="14.25" thickBot="1" x14ac:dyDescent="0.3">
      <c r="A93" s="83" t="s">
        <v>994</v>
      </c>
      <c r="B93" s="83" t="s">
        <v>1026</v>
      </c>
      <c r="C93" s="83" t="s">
        <v>1024</v>
      </c>
      <c r="D93" s="84" t="s">
        <v>345</v>
      </c>
      <c r="E93" s="85" t="s">
        <v>910</v>
      </c>
      <c r="F93" s="84" t="s">
        <v>882</v>
      </c>
      <c r="G93" s="86" t="s">
        <v>887</v>
      </c>
      <c r="H93" s="84" t="s">
        <v>896</v>
      </c>
      <c r="I93" s="84"/>
      <c r="J93" s="88" t="s">
        <v>386</v>
      </c>
      <c r="K93" s="90" t="s">
        <v>665</v>
      </c>
      <c r="L93" s="90" t="s">
        <v>665</v>
      </c>
    </row>
    <row r="94" spans="1:12" ht="14.25" thickBot="1" x14ac:dyDescent="0.3">
      <c r="A94" s="83" t="s">
        <v>994</v>
      </c>
      <c r="B94" s="83" t="s">
        <v>1027</v>
      </c>
      <c r="C94" s="83" t="s">
        <v>1024</v>
      </c>
      <c r="D94" s="84" t="s">
        <v>345</v>
      </c>
      <c r="E94" s="85" t="s">
        <v>910</v>
      </c>
      <c r="F94" s="84" t="s">
        <v>882</v>
      </c>
      <c r="G94" s="86" t="s">
        <v>887</v>
      </c>
      <c r="H94" s="84" t="s">
        <v>893</v>
      </c>
      <c r="I94" s="84"/>
      <c r="J94" s="88" t="s">
        <v>387</v>
      </c>
      <c r="K94" s="90" t="s">
        <v>665</v>
      </c>
      <c r="L94" s="90" t="s">
        <v>665</v>
      </c>
    </row>
    <row r="95" spans="1:12" ht="14.25" thickBot="1" x14ac:dyDescent="0.3">
      <c r="A95" s="83" t="s">
        <v>994</v>
      </c>
      <c r="B95" s="83" t="s">
        <v>1028</v>
      </c>
      <c r="C95" s="83" t="s">
        <v>1029</v>
      </c>
      <c r="D95" s="84" t="s">
        <v>345</v>
      </c>
      <c r="E95" s="85" t="s">
        <v>910</v>
      </c>
      <c r="F95" s="84" t="s">
        <v>886</v>
      </c>
      <c r="G95" s="86" t="s">
        <v>887</v>
      </c>
      <c r="H95" s="84" t="s">
        <v>1030</v>
      </c>
      <c r="I95" s="84"/>
      <c r="J95" s="88" t="s">
        <v>388</v>
      </c>
      <c r="K95" s="90" t="s">
        <v>665</v>
      </c>
      <c r="L95" s="89"/>
    </row>
    <row r="96" spans="1:12" s="80" customFormat="1" ht="14.25" thickBot="1" x14ac:dyDescent="0.3">
      <c r="A96" s="83" t="s">
        <v>994</v>
      </c>
      <c r="B96" s="83" t="s">
        <v>1031</v>
      </c>
      <c r="C96" s="83" t="s">
        <v>1029</v>
      </c>
      <c r="D96" s="84" t="s">
        <v>345</v>
      </c>
      <c r="E96" s="85" t="s">
        <v>910</v>
      </c>
      <c r="F96" s="84" t="s">
        <v>886</v>
      </c>
      <c r="G96" s="86" t="s">
        <v>887</v>
      </c>
      <c r="H96" s="84" t="s">
        <v>1032</v>
      </c>
      <c r="I96" s="84"/>
      <c r="J96" s="88" t="s">
        <v>389</v>
      </c>
      <c r="K96" s="90" t="s">
        <v>665</v>
      </c>
      <c r="L96" s="89"/>
    </row>
    <row r="97" spans="1:12" ht="14.25" thickBot="1" x14ac:dyDescent="0.3">
      <c r="A97" s="83" t="s">
        <v>994</v>
      </c>
      <c r="B97" s="83" t="s">
        <v>1033</v>
      </c>
      <c r="C97" s="83" t="s">
        <v>1034</v>
      </c>
      <c r="D97" s="84" t="s">
        <v>345</v>
      </c>
      <c r="E97" s="99" t="s">
        <v>915</v>
      </c>
      <c r="F97" s="84" t="s">
        <v>884</v>
      </c>
      <c r="G97" s="86" t="s">
        <v>887</v>
      </c>
      <c r="H97" s="84" t="s">
        <v>900</v>
      </c>
      <c r="I97" s="84"/>
      <c r="J97" s="88" t="s">
        <v>390</v>
      </c>
      <c r="K97" s="90" t="s">
        <v>665</v>
      </c>
      <c r="L97" s="89"/>
    </row>
    <row r="98" spans="1:12" ht="14.25" thickBot="1" x14ac:dyDescent="0.3">
      <c r="A98" s="83" t="s">
        <v>994</v>
      </c>
      <c r="B98" s="83" t="s">
        <v>1035</v>
      </c>
      <c r="C98" s="83" t="s">
        <v>1034</v>
      </c>
      <c r="D98" s="84" t="s">
        <v>345</v>
      </c>
      <c r="E98" s="99" t="s">
        <v>915</v>
      </c>
      <c r="F98" s="84" t="s">
        <v>884</v>
      </c>
      <c r="G98" s="86" t="s">
        <v>887</v>
      </c>
      <c r="H98" s="84" t="s">
        <v>901</v>
      </c>
      <c r="I98" s="84"/>
      <c r="J98" s="88" t="s">
        <v>391</v>
      </c>
      <c r="K98" s="89"/>
      <c r="L98" s="90" t="s">
        <v>665</v>
      </c>
    </row>
    <row r="99" spans="1:12" ht="14.25" thickBot="1" x14ac:dyDescent="0.3">
      <c r="A99" s="83" t="s">
        <v>994</v>
      </c>
      <c r="B99" s="83" t="s">
        <v>1036</v>
      </c>
      <c r="C99" s="83" t="s">
        <v>1034</v>
      </c>
      <c r="D99" s="84" t="s">
        <v>345</v>
      </c>
      <c r="E99" s="99" t="s">
        <v>915</v>
      </c>
      <c r="F99" s="84" t="s">
        <v>884</v>
      </c>
      <c r="G99" s="86" t="s">
        <v>887</v>
      </c>
      <c r="H99" s="84" t="s">
        <v>897</v>
      </c>
      <c r="I99" s="84"/>
      <c r="J99" s="88" t="s">
        <v>392</v>
      </c>
      <c r="K99" s="90" t="s">
        <v>665</v>
      </c>
      <c r="L99" s="90" t="s">
        <v>665</v>
      </c>
    </row>
    <row r="100" spans="1:12" ht="14.25" thickBot="1" x14ac:dyDescent="0.3">
      <c r="A100" s="83" t="s">
        <v>994</v>
      </c>
      <c r="B100" s="83" t="s">
        <v>1037</v>
      </c>
      <c r="C100" s="83" t="s">
        <v>1034</v>
      </c>
      <c r="D100" s="84" t="s">
        <v>345</v>
      </c>
      <c r="E100" s="99" t="s">
        <v>915</v>
      </c>
      <c r="F100" s="84" t="s">
        <v>884</v>
      </c>
      <c r="G100" s="86" t="s">
        <v>887</v>
      </c>
      <c r="H100" s="84" t="s">
        <v>898</v>
      </c>
      <c r="I100" s="84"/>
      <c r="J100" s="88" t="s">
        <v>393</v>
      </c>
      <c r="K100" s="90" t="s">
        <v>665</v>
      </c>
      <c r="L100" s="90" t="s">
        <v>665</v>
      </c>
    </row>
    <row r="101" spans="1:12" ht="14.25" thickBot="1" x14ac:dyDescent="0.3">
      <c r="A101" s="92" t="s">
        <v>994</v>
      </c>
      <c r="B101" s="92" t="s">
        <v>1038</v>
      </c>
      <c r="C101" s="92" t="s">
        <v>1039</v>
      </c>
      <c r="D101" s="91" t="s">
        <v>345</v>
      </c>
      <c r="E101" s="99" t="s">
        <v>915</v>
      </c>
      <c r="F101" s="91" t="s">
        <v>884</v>
      </c>
      <c r="G101" s="86" t="s">
        <v>887</v>
      </c>
      <c r="H101" s="91" t="s">
        <v>905</v>
      </c>
      <c r="I101" s="91"/>
      <c r="J101" s="94" t="s">
        <v>394</v>
      </c>
      <c r="K101" s="90" t="s">
        <v>665</v>
      </c>
      <c r="L101" s="90" t="s">
        <v>665</v>
      </c>
    </row>
    <row r="102" spans="1:12" ht="14.25" thickBot="1" x14ac:dyDescent="0.3">
      <c r="A102" s="92" t="s">
        <v>994</v>
      </c>
      <c r="B102" s="92" t="s">
        <v>1040</v>
      </c>
      <c r="C102" s="92" t="s">
        <v>1039</v>
      </c>
      <c r="D102" s="91" t="s">
        <v>345</v>
      </c>
      <c r="E102" s="99" t="s">
        <v>915</v>
      </c>
      <c r="F102" s="91" t="s">
        <v>884</v>
      </c>
      <c r="G102" s="86" t="s">
        <v>887</v>
      </c>
      <c r="H102" s="91" t="s">
        <v>905</v>
      </c>
      <c r="I102" s="91"/>
      <c r="J102" s="94" t="s">
        <v>395</v>
      </c>
      <c r="K102" s="90" t="s">
        <v>665</v>
      </c>
      <c r="L102" s="90" t="s">
        <v>665</v>
      </c>
    </row>
    <row r="103" spans="1:12" ht="14.25" thickBot="1" x14ac:dyDescent="0.3">
      <c r="A103" s="92" t="s">
        <v>994</v>
      </c>
      <c r="B103" s="92" t="s">
        <v>1041</v>
      </c>
      <c r="C103" s="92" t="s">
        <v>1039</v>
      </c>
      <c r="D103" s="91" t="s">
        <v>345</v>
      </c>
      <c r="E103" s="99" t="s">
        <v>915</v>
      </c>
      <c r="F103" s="91" t="s">
        <v>884</v>
      </c>
      <c r="G103" s="86" t="s">
        <v>887</v>
      </c>
      <c r="H103" s="91" t="s">
        <v>906</v>
      </c>
      <c r="I103" s="91"/>
      <c r="J103" s="94" t="s">
        <v>396</v>
      </c>
      <c r="K103" s="90" t="s">
        <v>665</v>
      </c>
      <c r="L103" s="90" t="s">
        <v>665</v>
      </c>
    </row>
    <row r="104" spans="1:12" ht="14.25" thickBot="1" x14ac:dyDescent="0.3">
      <c r="A104" s="92" t="s">
        <v>994</v>
      </c>
      <c r="B104" s="92" t="s">
        <v>1042</v>
      </c>
      <c r="C104" s="92" t="s">
        <v>1039</v>
      </c>
      <c r="D104" s="91" t="s">
        <v>345</v>
      </c>
      <c r="E104" s="99" t="s">
        <v>915</v>
      </c>
      <c r="F104" s="91" t="s">
        <v>884</v>
      </c>
      <c r="G104" s="86" t="s">
        <v>887</v>
      </c>
      <c r="H104" s="91" t="s">
        <v>906</v>
      </c>
      <c r="I104" s="91"/>
      <c r="J104" s="94" t="s">
        <v>397</v>
      </c>
      <c r="K104" s="90" t="s">
        <v>665</v>
      </c>
      <c r="L104" s="90" t="s">
        <v>665</v>
      </c>
    </row>
    <row r="105" spans="1:12" ht="14.25" thickBot="1" x14ac:dyDescent="0.3">
      <c r="A105" s="83" t="s">
        <v>1043</v>
      </c>
      <c r="B105" s="83" t="s">
        <v>1044</v>
      </c>
      <c r="C105" s="83" t="s">
        <v>1045</v>
      </c>
      <c r="D105" s="84" t="s">
        <v>345</v>
      </c>
      <c r="E105" s="99" t="s">
        <v>915</v>
      </c>
      <c r="F105" s="84" t="s">
        <v>884</v>
      </c>
      <c r="G105" s="86" t="s">
        <v>887</v>
      </c>
      <c r="H105" s="84" t="s">
        <v>908</v>
      </c>
      <c r="I105" s="84"/>
      <c r="J105" s="88" t="s">
        <v>398</v>
      </c>
      <c r="K105" s="90" t="s">
        <v>665</v>
      </c>
      <c r="L105" s="90" t="s">
        <v>665</v>
      </c>
    </row>
    <row r="106" spans="1:12" ht="14.25" thickBot="1" x14ac:dyDescent="0.3">
      <c r="A106" s="83" t="s">
        <v>1043</v>
      </c>
      <c r="B106" s="83" t="s">
        <v>1046</v>
      </c>
      <c r="C106" s="83" t="s">
        <v>1045</v>
      </c>
      <c r="D106" s="84" t="s">
        <v>345</v>
      </c>
      <c r="E106" s="99" t="s">
        <v>915</v>
      </c>
      <c r="F106" s="84" t="s">
        <v>884</v>
      </c>
      <c r="G106" s="86" t="s">
        <v>887</v>
      </c>
      <c r="H106" s="84" t="s">
        <v>1001</v>
      </c>
      <c r="I106" s="84"/>
      <c r="J106" s="88" t="s">
        <v>399</v>
      </c>
      <c r="K106" s="90" t="s">
        <v>665</v>
      </c>
      <c r="L106" s="90" t="s">
        <v>665</v>
      </c>
    </row>
    <row r="107" spans="1:12" ht="14.25" thickBot="1" x14ac:dyDescent="0.3">
      <c r="A107" s="83" t="s">
        <v>1043</v>
      </c>
      <c r="B107" s="83" t="s">
        <v>1048</v>
      </c>
      <c r="C107" s="83" t="s">
        <v>1049</v>
      </c>
      <c r="D107" s="84" t="s">
        <v>296</v>
      </c>
      <c r="E107" s="85">
        <v>600</v>
      </c>
      <c r="F107" s="84" t="s">
        <v>904</v>
      </c>
      <c r="G107" s="86" t="s">
        <v>887</v>
      </c>
      <c r="H107" s="84" t="s">
        <v>888</v>
      </c>
      <c r="I107" s="84"/>
      <c r="J107" s="88" t="s">
        <v>400</v>
      </c>
      <c r="K107" s="95"/>
      <c r="L107" s="90" t="s">
        <v>665</v>
      </c>
    </row>
    <row r="108" spans="1:12" ht="14.25" thickBot="1" x14ac:dyDescent="0.3">
      <c r="A108" s="83" t="s">
        <v>1043</v>
      </c>
      <c r="B108" s="83" t="s">
        <v>1050</v>
      </c>
      <c r="C108" s="83" t="s">
        <v>1049</v>
      </c>
      <c r="D108" s="84" t="s">
        <v>296</v>
      </c>
      <c r="E108" s="85">
        <v>600</v>
      </c>
      <c r="F108" s="84" t="s">
        <v>904</v>
      </c>
      <c r="G108" s="86" t="s">
        <v>887</v>
      </c>
      <c r="H108" s="84" t="s">
        <v>905</v>
      </c>
      <c r="I108" s="84"/>
      <c r="J108" s="88" t="s">
        <v>401</v>
      </c>
      <c r="K108" s="95"/>
      <c r="L108" s="90" t="s">
        <v>665</v>
      </c>
    </row>
    <row r="109" spans="1:12" ht="14.25" thickBot="1" x14ac:dyDescent="0.3">
      <c r="A109" s="83" t="s">
        <v>1043</v>
      </c>
      <c r="B109" s="83" t="s">
        <v>1051</v>
      </c>
      <c r="C109" s="83" t="s">
        <v>1049</v>
      </c>
      <c r="D109" s="84" t="s">
        <v>296</v>
      </c>
      <c r="E109" s="85">
        <v>600</v>
      </c>
      <c r="F109" s="84" t="s">
        <v>904</v>
      </c>
      <c r="G109" s="86" t="s">
        <v>887</v>
      </c>
      <c r="H109" s="84" t="s">
        <v>906</v>
      </c>
      <c r="I109" s="84"/>
      <c r="J109" s="88" t="s">
        <v>402</v>
      </c>
      <c r="K109" s="95"/>
      <c r="L109" s="90" t="s">
        <v>665</v>
      </c>
    </row>
    <row r="110" spans="1:12" ht="14.25" thickBot="1" x14ac:dyDescent="0.3">
      <c r="A110" s="83" t="s">
        <v>994</v>
      </c>
      <c r="B110" s="83" t="s">
        <v>1052</v>
      </c>
      <c r="C110" s="83" t="s">
        <v>1047</v>
      </c>
      <c r="D110" s="84" t="s">
        <v>296</v>
      </c>
      <c r="E110" s="85">
        <v>600</v>
      </c>
      <c r="F110" s="84" t="s">
        <v>904</v>
      </c>
      <c r="G110" s="86" t="s">
        <v>887</v>
      </c>
      <c r="H110" s="84" t="s">
        <v>889</v>
      </c>
      <c r="I110" s="84"/>
      <c r="J110" s="88" t="s">
        <v>403</v>
      </c>
      <c r="K110" s="104"/>
      <c r="L110" s="90" t="s">
        <v>665</v>
      </c>
    </row>
    <row r="111" spans="1:12" ht="14.25" thickBot="1" x14ac:dyDescent="0.3">
      <c r="A111" s="83" t="s">
        <v>1043</v>
      </c>
      <c r="B111" s="83" t="s">
        <v>1053</v>
      </c>
      <c r="C111" s="83" t="s">
        <v>1049</v>
      </c>
      <c r="D111" s="84" t="s">
        <v>296</v>
      </c>
      <c r="E111" s="85">
        <v>600</v>
      </c>
      <c r="F111" s="84" t="s">
        <v>904</v>
      </c>
      <c r="G111" s="86" t="s">
        <v>887</v>
      </c>
      <c r="H111" s="84" t="s">
        <v>889</v>
      </c>
      <c r="I111" s="84"/>
      <c r="J111" s="88" t="s">
        <v>404</v>
      </c>
      <c r="K111" s="95"/>
      <c r="L111" s="90" t="s">
        <v>665</v>
      </c>
    </row>
    <row r="112" spans="1:12" ht="14.25" thickBot="1" x14ac:dyDescent="0.3">
      <c r="A112" s="83" t="s">
        <v>1043</v>
      </c>
      <c r="B112" s="83" t="s">
        <v>1054</v>
      </c>
      <c r="C112" s="83" t="s">
        <v>1049</v>
      </c>
      <c r="D112" s="84" t="s">
        <v>296</v>
      </c>
      <c r="E112" s="85">
        <v>600</v>
      </c>
      <c r="F112" s="84" t="s">
        <v>904</v>
      </c>
      <c r="G112" s="86" t="s">
        <v>887</v>
      </c>
      <c r="H112" s="84" t="s">
        <v>890</v>
      </c>
      <c r="I112" s="84"/>
      <c r="J112" s="88" t="s">
        <v>405</v>
      </c>
      <c r="K112" s="95"/>
      <c r="L112" s="90" t="s">
        <v>665</v>
      </c>
    </row>
    <row r="113" spans="1:12" ht="14.25" thickBot="1" x14ac:dyDescent="0.3">
      <c r="A113" s="83" t="s">
        <v>1043</v>
      </c>
      <c r="B113" s="83" t="s">
        <v>1055</v>
      </c>
      <c r="C113" s="83" t="s">
        <v>1049</v>
      </c>
      <c r="D113" s="84" t="s">
        <v>296</v>
      </c>
      <c r="E113" s="85">
        <v>600</v>
      </c>
      <c r="F113" s="84" t="s">
        <v>904</v>
      </c>
      <c r="G113" s="86" t="s">
        <v>887</v>
      </c>
      <c r="H113" s="84" t="s">
        <v>891</v>
      </c>
      <c r="I113" s="84"/>
      <c r="J113" s="88" t="s">
        <v>406</v>
      </c>
      <c r="K113" s="95"/>
      <c r="L113" s="90" t="s">
        <v>665</v>
      </c>
    </row>
    <row r="114" spans="1:12" ht="14.25" thickBot="1" x14ac:dyDescent="0.3">
      <c r="A114" s="83" t="s">
        <v>1043</v>
      </c>
      <c r="B114" s="83" t="s">
        <v>1056</v>
      </c>
      <c r="C114" s="83" t="s">
        <v>1057</v>
      </c>
      <c r="D114" s="84" t="s">
        <v>296</v>
      </c>
      <c r="E114" s="85">
        <v>600</v>
      </c>
      <c r="F114" s="84" t="s">
        <v>904</v>
      </c>
      <c r="G114" s="86" t="s">
        <v>887</v>
      </c>
      <c r="H114" s="84" t="s">
        <v>888</v>
      </c>
      <c r="I114" s="84"/>
      <c r="J114" s="88" t="s">
        <v>407</v>
      </c>
      <c r="K114" s="95"/>
      <c r="L114" s="90" t="s">
        <v>665</v>
      </c>
    </row>
    <row r="115" spans="1:12" ht="14.25" thickBot="1" x14ac:dyDescent="0.3">
      <c r="A115" s="83" t="s">
        <v>1043</v>
      </c>
      <c r="B115" s="83" t="s">
        <v>1058</v>
      </c>
      <c r="C115" s="83" t="s">
        <v>1057</v>
      </c>
      <c r="D115" s="84" t="s">
        <v>296</v>
      </c>
      <c r="E115" s="85">
        <v>600</v>
      </c>
      <c r="F115" s="84" t="s">
        <v>904</v>
      </c>
      <c r="G115" s="86" t="s">
        <v>887</v>
      </c>
      <c r="H115" s="84" t="s">
        <v>905</v>
      </c>
      <c r="I115" s="84"/>
      <c r="J115" s="88" t="s">
        <v>408</v>
      </c>
      <c r="K115" s="95"/>
      <c r="L115" s="90" t="s">
        <v>665</v>
      </c>
    </row>
    <row r="116" spans="1:12" ht="14.25" thickBot="1" x14ac:dyDescent="0.3">
      <c r="A116" s="83" t="s">
        <v>1043</v>
      </c>
      <c r="B116" s="83" t="s">
        <v>1059</v>
      </c>
      <c r="C116" s="83" t="s">
        <v>1057</v>
      </c>
      <c r="D116" s="84" t="s">
        <v>296</v>
      </c>
      <c r="E116" s="85">
        <v>600</v>
      </c>
      <c r="F116" s="84" t="s">
        <v>904</v>
      </c>
      <c r="G116" s="86" t="s">
        <v>887</v>
      </c>
      <c r="H116" s="84" t="s">
        <v>890</v>
      </c>
      <c r="I116" s="84"/>
      <c r="J116" s="88" t="s">
        <v>409</v>
      </c>
      <c r="K116" s="95"/>
      <c r="L116" s="90" t="s">
        <v>665</v>
      </c>
    </row>
    <row r="117" spans="1:12" ht="14.25" thickBot="1" x14ac:dyDescent="0.3">
      <c r="A117" s="83" t="s">
        <v>1043</v>
      </c>
      <c r="B117" s="83" t="s">
        <v>1060</v>
      </c>
      <c r="C117" s="83" t="s">
        <v>1057</v>
      </c>
      <c r="D117" s="84" t="s">
        <v>296</v>
      </c>
      <c r="E117" s="85">
        <v>600</v>
      </c>
      <c r="F117" s="84" t="s">
        <v>904</v>
      </c>
      <c r="G117" s="86" t="s">
        <v>887</v>
      </c>
      <c r="H117" s="84" t="s">
        <v>891</v>
      </c>
      <c r="I117" s="84"/>
      <c r="J117" s="88" t="s">
        <v>410</v>
      </c>
      <c r="K117" s="95"/>
      <c r="L117" s="90" t="s">
        <v>665</v>
      </c>
    </row>
    <row r="118" spans="1:12" ht="14.25" thickBot="1" x14ac:dyDescent="0.3">
      <c r="A118" s="83" t="s">
        <v>1043</v>
      </c>
      <c r="B118" s="83" t="s">
        <v>1061</v>
      </c>
      <c r="C118" s="83" t="s">
        <v>1049</v>
      </c>
      <c r="D118" s="84" t="s">
        <v>296</v>
      </c>
      <c r="E118" s="85">
        <v>600</v>
      </c>
      <c r="F118" s="84" t="s">
        <v>886</v>
      </c>
      <c r="G118" s="86" t="s">
        <v>887</v>
      </c>
      <c r="H118" s="84" t="s">
        <v>889</v>
      </c>
      <c r="I118" s="84"/>
      <c r="J118" s="88" t="s">
        <v>411</v>
      </c>
      <c r="K118" s="90" t="s">
        <v>665</v>
      </c>
      <c r="L118" s="90" t="s">
        <v>665</v>
      </c>
    </row>
    <row r="119" spans="1:12" s="80" customFormat="1" ht="14.25" thickBot="1" x14ac:dyDescent="0.3">
      <c r="A119" s="83" t="s">
        <v>1043</v>
      </c>
      <c r="B119" s="83" t="s">
        <v>1062</v>
      </c>
      <c r="C119" s="83" t="s">
        <v>1049</v>
      </c>
      <c r="D119" s="84" t="s">
        <v>296</v>
      </c>
      <c r="E119" s="85">
        <v>600</v>
      </c>
      <c r="F119" s="84" t="s">
        <v>886</v>
      </c>
      <c r="G119" s="86" t="s">
        <v>887</v>
      </c>
      <c r="H119" s="84" t="s">
        <v>890</v>
      </c>
      <c r="I119" s="84"/>
      <c r="J119" s="88" t="s">
        <v>412</v>
      </c>
      <c r="K119" s="90" t="s">
        <v>665</v>
      </c>
      <c r="L119" s="90" t="s">
        <v>665</v>
      </c>
    </row>
    <row r="120" spans="1:12" s="80" customFormat="1" ht="14.25" thickBot="1" x14ac:dyDescent="0.3">
      <c r="A120" s="92" t="s">
        <v>965</v>
      </c>
      <c r="B120" s="92" t="s">
        <v>1063</v>
      </c>
      <c r="C120" s="96" t="s">
        <v>967</v>
      </c>
      <c r="D120" s="84" t="s">
        <v>296</v>
      </c>
      <c r="E120" s="97" t="s">
        <v>970</v>
      </c>
      <c r="F120" s="86" t="s">
        <v>892</v>
      </c>
      <c r="G120" s="46" t="s">
        <v>883</v>
      </c>
      <c r="H120" s="46" t="s">
        <v>896</v>
      </c>
      <c r="I120" s="46"/>
      <c r="J120" s="37" t="s">
        <v>413</v>
      </c>
      <c r="K120" s="89"/>
      <c r="L120" s="90" t="s">
        <v>665</v>
      </c>
    </row>
    <row r="121" spans="1:12" s="80" customFormat="1" ht="14.25" thickBot="1" x14ac:dyDescent="0.3">
      <c r="A121" s="92" t="s">
        <v>965</v>
      </c>
      <c r="B121" s="92" t="s">
        <v>1064</v>
      </c>
      <c r="C121" s="96" t="s">
        <v>967</v>
      </c>
      <c r="D121" s="84" t="s">
        <v>293</v>
      </c>
      <c r="E121" s="97" t="s">
        <v>968</v>
      </c>
      <c r="F121" s="86" t="s">
        <v>892</v>
      </c>
      <c r="G121" s="46" t="s">
        <v>883</v>
      </c>
      <c r="H121" s="46" t="s">
        <v>902</v>
      </c>
      <c r="I121" s="46"/>
      <c r="J121" s="37" t="s">
        <v>414</v>
      </c>
      <c r="K121" s="89"/>
      <c r="L121" s="90" t="s">
        <v>665</v>
      </c>
    </row>
    <row r="122" spans="1:12" s="80" customFormat="1" ht="14.25" thickBot="1" x14ac:dyDescent="0.3">
      <c r="A122" s="92" t="s">
        <v>965</v>
      </c>
      <c r="B122" s="92" t="s">
        <v>1065</v>
      </c>
      <c r="C122" s="96" t="s">
        <v>967</v>
      </c>
      <c r="D122" s="84" t="s">
        <v>296</v>
      </c>
      <c r="E122" s="97" t="s">
        <v>970</v>
      </c>
      <c r="F122" s="86" t="s">
        <v>892</v>
      </c>
      <c r="G122" s="46" t="s">
        <v>883</v>
      </c>
      <c r="H122" s="46" t="s">
        <v>902</v>
      </c>
      <c r="I122" s="46"/>
      <c r="J122" s="37" t="s">
        <v>415</v>
      </c>
      <c r="K122" s="89"/>
      <c r="L122" s="90" t="s">
        <v>665</v>
      </c>
    </row>
    <row r="123" spans="1:12" s="81" customFormat="1" ht="14.25" thickBot="1" x14ac:dyDescent="0.3">
      <c r="A123" s="92" t="s">
        <v>965</v>
      </c>
      <c r="B123" s="92" t="s">
        <v>1066</v>
      </c>
      <c r="C123" s="96" t="s">
        <v>967</v>
      </c>
      <c r="D123" s="84" t="s">
        <v>293</v>
      </c>
      <c r="E123" s="97" t="s">
        <v>968</v>
      </c>
      <c r="F123" s="86" t="s">
        <v>892</v>
      </c>
      <c r="G123" s="46" t="s">
        <v>883</v>
      </c>
      <c r="H123" s="46" t="s">
        <v>902</v>
      </c>
      <c r="I123" s="46"/>
      <c r="J123" s="37" t="s">
        <v>416</v>
      </c>
      <c r="K123" s="89"/>
      <c r="L123" s="90" t="s">
        <v>665</v>
      </c>
    </row>
    <row r="124" spans="1:12" s="81" customFormat="1" ht="14.25" thickBot="1" x14ac:dyDescent="0.3">
      <c r="A124" s="92" t="s">
        <v>965</v>
      </c>
      <c r="B124" s="92" t="s">
        <v>1067</v>
      </c>
      <c r="C124" s="96" t="s">
        <v>967</v>
      </c>
      <c r="D124" s="84" t="s">
        <v>296</v>
      </c>
      <c r="E124" s="97" t="s">
        <v>970</v>
      </c>
      <c r="F124" s="86" t="s">
        <v>892</v>
      </c>
      <c r="G124" s="46" t="s">
        <v>883</v>
      </c>
      <c r="H124" s="46" t="s">
        <v>902</v>
      </c>
      <c r="I124" s="46"/>
      <c r="J124" s="37" t="s">
        <v>417</v>
      </c>
      <c r="K124" s="89"/>
      <c r="L124" s="90" t="s">
        <v>665</v>
      </c>
    </row>
    <row r="125" spans="1:12" ht="14.25" thickBot="1" x14ac:dyDescent="0.3">
      <c r="A125" s="83" t="s">
        <v>1068</v>
      </c>
      <c r="B125" s="83" t="s">
        <v>1070</v>
      </c>
      <c r="C125" s="83" t="s">
        <v>1069</v>
      </c>
      <c r="D125" s="84" t="s">
        <v>296</v>
      </c>
      <c r="E125" s="85">
        <v>600</v>
      </c>
      <c r="F125" s="86" t="s">
        <v>892</v>
      </c>
      <c r="G125" s="87" t="s">
        <v>883</v>
      </c>
      <c r="H125" s="84" t="s">
        <v>914</v>
      </c>
      <c r="I125" s="84"/>
      <c r="J125" s="88" t="s">
        <v>418</v>
      </c>
      <c r="K125" s="89"/>
      <c r="L125" s="90" t="s">
        <v>665</v>
      </c>
    </row>
    <row r="126" spans="1:12" ht="14.25" thickBot="1" x14ac:dyDescent="0.3">
      <c r="A126" s="83" t="s">
        <v>1068</v>
      </c>
      <c r="B126" s="83" t="s">
        <v>1071</v>
      </c>
      <c r="C126" s="83" t="s">
        <v>1069</v>
      </c>
      <c r="D126" s="84" t="s">
        <v>293</v>
      </c>
      <c r="E126" s="85">
        <v>1200</v>
      </c>
      <c r="F126" s="86" t="s">
        <v>892</v>
      </c>
      <c r="G126" s="87" t="s">
        <v>883</v>
      </c>
      <c r="H126" s="84" t="s">
        <v>1072</v>
      </c>
      <c r="I126" s="84"/>
      <c r="J126" s="88" t="s">
        <v>419</v>
      </c>
      <c r="K126" s="89"/>
      <c r="L126" s="90" t="s">
        <v>665</v>
      </c>
    </row>
    <row r="127" spans="1:12" ht="14.25" thickBot="1" x14ac:dyDescent="0.3">
      <c r="A127" s="92" t="s">
        <v>41</v>
      </c>
      <c r="B127" s="92" t="s">
        <v>1074</v>
      </c>
      <c r="C127" s="96" t="s">
        <v>1075</v>
      </c>
      <c r="D127" s="84" t="s">
        <v>345</v>
      </c>
      <c r="E127" s="85" t="s">
        <v>915</v>
      </c>
      <c r="F127" s="84" t="s">
        <v>884</v>
      </c>
      <c r="G127" s="84" t="s">
        <v>887</v>
      </c>
      <c r="H127" s="93" t="s">
        <v>909</v>
      </c>
      <c r="I127" s="96"/>
      <c r="J127" s="96" t="s">
        <v>420</v>
      </c>
      <c r="K127" s="90" t="s">
        <v>665</v>
      </c>
      <c r="L127" s="90" t="s">
        <v>665</v>
      </c>
    </row>
    <row r="128" spans="1:12" ht="14.25" thickBot="1" x14ac:dyDescent="0.3">
      <c r="A128" s="92" t="s">
        <v>41</v>
      </c>
      <c r="B128" s="92" t="s">
        <v>1076</v>
      </c>
      <c r="C128" s="96" t="s">
        <v>1075</v>
      </c>
      <c r="D128" s="84" t="s">
        <v>345</v>
      </c>
      <c r="E128" s="85" t="s">
        <v>915</v>
      </c>
      <c r="F128" s="84" t="s">
        <v>884</v>
      </c>
      <c r="G128" s="84" t="s">
        <v>887</v>
      </c>
      <c r="H128" s="93" t="s">
        <v>901</v>
      </c>
      <c r="I128" s="96"/>
      <c r="J128" s="96" t="s">
        <v>421</v>
      </c>
      <c r="K128" s="90" t="s">
        <v>665</v>
      </c>
      <c r="L128" s="90" t="s">
        <v>665</v>
      </c>
    </row>
    <row r="129" spans="1:12" ht="14.25" thickBot="1" x14ac:dyDescent="0.3">
      <c r="A129" s="92" t="s">
        <v>41</v>
      </c>
      <c r="B129" s="92" t="s">
        <v>1077</v>
      </c>
      <c r="C129" s="96" t="s">
        <v>1075</v>
      </c>
      <c r="D129" s="84" t="s">
        <v>345</v>
      </c>
      <c r="E129" s="85" t="s">
        <v>915</v>
      </c>
      <c r="F129" s="84" t="s">
        <v>884</v>
      </c>
      <c r="G129" s="84" t="s">
        <v>887</v>
      </c>
      <c r="H129" s="93" t="s">
        <v>900</v>
      </c>
      <c r="I129" s="96"/>
      <c r="J129" s="96" t="s">
        <v>422</v>
      </c>
      <c r="K129" s="90" t="s">
        <v>665</v>
      </c>
      <c r="L129" s="90" t="s">
        <v>665</v>
      </c>
    </row>
    <row r="130" spans="1:12" ht="14.25" thickBot="1" x14ac:dyDescent="0.3">
      <c r="A130" s="92" t="s">
        <v>41</v>
      </c>
      <c r="B130" s="92" t="s">
        <v>1078</v>
      </c>
      <c r="C130" s="96" t="s">
        <v>1075</v>
      </c>
      <c r="D130" s="84" t="s">
        <v>345</v>
      </c>
      <c r="E130" s="85" t="s">
        <v>915</v>
      </c>
      <c r="F130" s="84" t="s">
        <v>884</v>
      </c>
      <c r="G130" s="84" t="s">
        <v>887</v>
      </c>
      <c r="H130" s="93" t="s">
        <v>898</v>
      </c>
      <c r="I130" s="96"/>
      <c r="J130" s="96" t="s">
        <v>423</v>
      </c>
      <c r="K130" s="90" t="s">
        <v>665</v>
      </c>
      <c r="L130" s="90" t="s">
        <v>665</v>
      </c>
    </row>
    <row r="131" spans="1:12" ht="14.25" thickBot="1" x14ac:dyDescent="0.3">
      <c r="A131" s="92" t="s">
        <v>41</v>
      </c>
      <c r="B131" s="92" t="s">
        <v>1079</v>
      </c>
      <c r="C131" s="96" t="s">
        <v>1075</v>
      </c>
      <c r="D131" s="84" t="s">
        <v>345</v>
      </c>
      <c r="E131" s="85" t="s">
        <v>915</v>
      </c>
      <c r="F131" s="84" t="s">
        <v>904</v>
      </c>
      <c r="G131" s="84" t="s">
        <v>887</v>
      </c>
      <c r="H131" s="93" t="s">
        <v>900</v>
      </c>
      <c r="I131" s="96"/>
      <c r="J131" s="96" t="s">
        <v>424</v>
      </c>
      <c r="K131" s="90" t="s">
        <v>665</v>
      </c>
      <c r="L131" s="90" t="s">
        <v>665</v>
      </c>
    </row>
    <row r="132" spans="1:12" ht="14.25" thickBot="1" x14ac:dyDescent="0.3">
      <c r="A132" s="92" t="s">
        <v>41</v>
      </c>
      <c r="B132" s="92" t="s">
        <v>1080</v>
      </c>
      <c r="C132" s="96" t="s">
        <v>1075</v>
      </c>
      <c r="D132" s="84" t="s">
        <v>345</v>
      </c>
      <c r="E132" s="85" t="s">
        <v>915</v>
      </c>
      <c r="F132" s="84" t="s">
        <v>904</v>
      </c>
      <c r="G132" s="84" t="s">
        <v>887</v>
      </c>
      <c r="H132" s="93" t="s">
        <v>898</v>
      </c>
      <c r="I132" s="96"/>
      <c r="J132" s="96" t="s">
        <v>425</v>
      </c>
      <c r="K132" s="90" t="s">
        <v>665</v>
      </c>
      <c r="L132" s="90" t="s">
        <v>665</v>
      </c>
    </row>
    <row r="133" spans="1:12" ht="14.25" thickBot="1" x14ac:dyDescent="0.3">
      <c r="A133" s="92" t="s">
        <v>41</v>
      </c>
      <c r="B133" s="92" t="s">
        <v>1081</v>
      </c>
      <c r="C133" s="96" t="s">
        <v>1075</v>
      </c>
      <c r="D133" s="84" t="s">
        <v>345</v>
      </c>
      <c r="E133" s="85" t="s">
        <v>915</v>
      </c>
      <c r="F133" s="84" t="s">
        <v>884</v>
      </c>
      <c r="G133" s="84" t="s">
        <v>887</v>
      </c>
      <c r="H133" s="93" t="s">
        <v>909</v>
      </c>
      <c r="I133" s="96"/>
      <c r="J133" s="96" t="s">
        <v>426</v>
      </c>
      <c r="K133" s="90" t="s">
        <v>665</v>
      </c>
      <c r="L133" s="90" t="s">
        <v>665</v>
      </c>
    </row>
    <row r="134" spans="1:12" ht="14.25" thickBot="1" x14ac:dyDescent="0.3">
      <c r="A134" s="92" t="s">
        <v>41</v>
      </c>
      <c r="B134" s="92" t="s">
        <v>1082</v>
      </c>
      <c r="C134" s="96" t="s">
        <v>1075</v>
      </c>
      <c r="D134" s="84" t="s">
        <v>345</v>
      </c>
      <c r="E134" s="85" t="s">
        <v>915</v>
      </c>
      <c r="F134" s="84" t="s">
        <v>884</v>
      </c>
      <c r="G134" s="84" t="s">
        <v>887</v>
      </c>
      <c r="H134" s="93" t="s">
        <v>901</v>
      </c>
      <c r="I134" s="96"/>
      <c r="J134" s="96" t="s">
        <v>427</v>
      </c>
      <c r="K134" s="90" t="s">
        <v>665</v>
      </c>
      <c r="L134" s="90" t="s">
        <v>665</v>
      </c>
    </row>
    <row r="135" spans="1:12" ht="14.25" thickBot="1" x14ac:dyDescent="0.3">
      <c r="A135" s="92" t="s">
        <v>41</v>
      </c>
      <c r="B135" s="92" t="s">
        <v>1083</v>
      </c>
      <c r="C135" s="96" t="s">
        <v>1075</v>
      </c>
      <c r="D135" s="84" t="s">
        <v>345</v>
      </c>
      <c r="E135" s="85" t="s">
        <v>915</v>
      </c>
      <c r="F135" s="84" t="s">
        <v>884</v>
      </c>
      <c r="G135" s="84" t="s">
        <v>887</v>
      </c>
      <c r="H135" s="93" t="s">
        <v>900</v>
      </c>
      <c r="I135" s="96"/>
      <c r="J135" s="96" t="s">
        <v>428</v>
      </c>
      <c r="K135" s="90" t="s">
        <v>665</v>
      </c>
      <c r="L135" s="90" t="s">
        <v>665</v>
      </c>
    </row>
    <row r="136" spans="1:12" ht="14.25" thickBot="1" x14ac:dyDescent="0.3">
      <c r="A136" s="92" t="s">
        <v>41</v>
      </c>
      <c r="B136" s="92" t="s">
        <v>1084</v>
      </c>
      <c r="C136" s="96" t="s">
        <v>1075</v>
      </c>
      <c r="D136" s="84" t="s">
        <v>345</v>
      </c>
      <c r="E136" s="85" t="s">
        <v>915</v>
      </c>
      <c r="F136" s="84" t="s">
        <v>884</v>
      </c>
      <c r="G136" s="84" t="s">
        <v>887</v>
      </c>
      <c r="H136" s="93" t="s">
        <v>898</v>
      </c>
      <c r="I136" s="96"/>
      <c r="J136" s="96" t="s">
        <v>429</v>
      </c>
      <c r="K136" s="90" t="s">
        <v>665</v>
      </c>
      <c r="L136" s="90" t="s">
        <v>665</v>
      </c>
    </row>
    <row r="137" spans="1:12" ht="14.25" thickBot="1" x14ac:dyDescent="0.3">
      <c r="A137" s="92" t="s">
        <v>41</v>
      </c>
      <c r="B137" s="92" t="s">
        <v>1085</v>
      </c>
      <c r="C137" s="96" t="s">
        <v>1075</v>
      </c>
      <c r="D137" s="84" t="s">
        <v>345</v>
      </c>
      <c r="E137" s="85" t="s">
        <v>915</v>
      </c>
      <c r="F137" s="84" t="s">
        <v>904</v>
      </c>
      <c r="G137" s="84" t="s">
        <v>887</v>
      </c>
      <c r="H137" s="93" t="s">
        <v>909</v>
      </c>
      <c r="I137" s="96"/>
      <c r="J137" s="96" t="s">
        <v>430</v>
      </c>
      <c r="K137" s="90" t="s">
        <v>665</v>
      </c>
      <c r="L137" s="90" t="s">
        <v>665</v>
      </c>
    </row>
    <row r="138" spans="1:12" ht="14.25" thickBot="1" x14ac:dyDescent="0.3">
      <c r="A138" s="92" t="s">
        <v>41</v>
      </c>
      <c r="B138" s="92" t="s">
        <v>1086</v>
      </c>
      <c r="C138" s="96" t="s">
        <v>1075</v>
      </c>
      <c r="D138" s="84" t="s">
        <v>345</v>
      </c>
      <c r="E138" s="85" t="s">
        <v>915</v>
      </c>
      <c r="F138" s="84" t="s">
        <v>904</v>
      </c>
      <c r="G138" s="84" t="s">
        <v>887</v>
      </c>
      <c r="H138" s="93" t="s">
        <v>901</v>
      </c>
      <c r="I138" s="96"/>
      <c r="J138" s="96" t="s">
        <v>431</v>
      </c>
      <c r="K138" s="90" t="s">
        <v>665</v>
      </c>
      <c r="L138" s="90" t="s">
        <v>665</v>
      </c>
    </row>
    <row r="139" spans="1:12" ht="14.25" thickBot="1" x14ac:dyDescent="0.3">
      <c r="A139" s="92" t="s">
        <v>41</v>
      </c>
      <c r="B139" s="92" t="s">
        <v>1087</v>
      </c>
      <c r="C139" s="96" t="s">
        <v>1075</v>
      </c>
      <c r="D139" s="84" t="s">
        <v>345</v>
      </c>
      <c r="E139" s="85" t="s">
        <v>915</v>
      </c>
      <c r="F139" s="84" t="s">
        <v>904</v>
      </c>
      <c r="G139" s="84" t="s">
        <v>887</v>
      </c>
      <c r="H139" s="93" t="s">
        <v>900</v>
      </c>
      <c r="I139" s="96"/>
      <c r="J139" s="96" t="s">
        <v>432</v>
      </c>
      <c r="K139" s="90" t="s">
        <v>665</v>
      </c>
      <c r="L139" s="90" t="s">
        <v>665</v>
      </c>
    </row>
    <row r="140" spans="1:12" ht="14.25" thickBot="1" x14ac:dyDescent="0.3">
      <c r="A140" s="92" t="s">
        <v>41</v>
      </c>
      <c r="B140" s="92" t="s">
        <v>1088</v>
      </c>
      <c r="C140" s="96" t="s">
        <v>1075</v>
      </c>
      <c r="D140" s="84" t="s">
        <v>345</v>
      </c>
      <c r="E140" s="85" t="s">
        <v>915</v>
      </c>
      <c r="F140" s="84" t="s">
        <v>904</v>
      </c>
      <c r="G140" s="84" t="s">
        <v>887</v>
      </c>
      <c r="H140" s="93" t="s">
        <v>898</v>
      </c>
      <c r="I140" s="96"/>
      <c r="J140" s="96" t="s">
        <v>433</v>
      </c>
      <c r="K140" s="90" t="s">
        <v>665</v>
      </c>
      <c r="L140" s="90" t="s">
        <v>665</v>
      </c>
    </row>
    <row r="141" spans="1:12" ht="14.25" thickBot="1" x14ac:dyDescent="0.3">
      <c r="A141" s="92" t="s">
        <v>41</v>
      </c>
      <c r="B141" s="92" t="s">
        <v>1089</v>
      </c>
      <c r="C141" s="96" t="s">
        <v>1075</v>
      </c>
      <c r="D141" s="84" t="s">
        <v>345</v>
      </c>
      <c r="E141" s="85" t="s">
        <v>915</v>
      </c>
      <c r="F141" s="84" t="s">
        <v>884</v>
      </c>
      <c r="G141" s="84" t="s">
        <v>887</v>
      </c>
      <c r="H141" s="93" t="s">
        <v>909</v>
      </c>
      <c r="I141" s="96"/>
      <c r="J141" s="96" t="s">
        <v>434</v>
      </c>
      <c r="K141" s="90" t="s">
        <v>665</v>
      </c>
      <c r="L141" s="90" t="s">
        <v>665</v>
      </c>
    </row>
    <row r="142" spans="1:12" ht="14.25" thickBot="1" x14ac:dyDescent="0.3">
      <c r="A142" s="92" t="s">
        <v>41</v>
      </c>
      <c r="B142" s="92" t="s">
        <v>1090</v>
      </c>
      <c r="C142" s="96" t="s">
        <v>1075</v>
      </c>
      <c r="D142" s="84" t="s">
        <v>345</v>
      </c>
      <c r="E142" s="85" t="s">
        <v>915</v>
      </c>
      <c r="F142" s="84" t="s">
        <v>884</v>
      </c>
      <c r="G142" s="84" t="s">
        <v>887</v>
      </c>
      <c r="H142" s="93" t="s">
        <v>901</v>
      </c>
      <c r="I142" s="96"/>
      <c r="J142" s="96" t="s">
        <v>435</v>
      </c>
      <c r="K142" s="90" t="s">
        <v>665</v>
      </c>
      <c r="L142" s="90" t="s">
        <v>665</v>
      </c>
    </row>
    <row r="143" spans="1:12" ht="14.25" thickBot="1" x14ac:dyDescent="0.3">
      <c r="A143" s="92" t="s">
        <v>41</v>
      </c>
      <c r="B143" s="92" t="s">
        <v>1091</v>
      </c>
      <c r="C143" s="96" t="s">
        <v>1075</v>
      </c>
      <c r="D143" s="84" t="s">
        <v>345</v>
      </c>
      <c r="E143" s="85" t="s">
        <v>915</v>
      </c>
      <c r="F143" s="84" t="s">
        <v>884</v>
      </c>
      <c r="G143" s="84" t="s">
        <v>887</v>
      </c>
      <c r="H143" s="93" t="s">
        <v>900</v>
      </c>
      <c r="I143" s="96"/>
      <c r="J143" s="96" t="s">
        <v>436</v>
      </c>
      <c r="K143" s="90" t="s">
        <v>665</v>
      </c>
      <c r="L143" s="90" t="s">
        <v>665</v>
      </c>
    </row>
    <row r="144" spans="1:12" ht="14.25" thickBot="1" x14ac:dyDescent="0.3">
      <c r="A144" s="92" t="s">
        <v>41</v>
      </c>
      <c r="B144" s="92" t="s">
        <v>1092</v>
      </c>
      <c r="C144" s="96" t="s">
        <v>1075</v>
      </c>
      <c r="D144" s="84" t="s">
        <v>345</v>
      </c>
      <c r="E144" s="85" t="s">
        <v>915</v>
      </c>
      <c r="F144" s="84" t="s">
        <v>884</v>
      </c>
      <c r="G144" s="84" t="s">
        <v>887</v>
      </c>
      <c r="H144" s="93" t="s">
        <v>898</v>
      </c>
      <c r="I144" s="96"/>
      <c r="J144" s="96" t="s">
        <v>437</v>
      </c>
      <c r="K144" s="90" t="s">
        <v>665</v>
      </c>
      <c r="L144" s="90" t="s">
        <v>665</v>
      </c>
    </row>
    <row r="145" spans="1:12" s="77" customFormat="1" ht="14.25" thickBot="1" x14ac:dyDescent="0.3">
      <c r="A145" s="44" t="s">
        <v>21</v>
      </c>
      <c r="B145" s="44" t="s">
        <v>1093</v>
      </c>
      <c r="C145" s="44" t="s">
        <v>998</v>
      </c>
      <c r="D145" s="46" t="s">
        <v>345</v>
      </c>
      <c r="E145" s="99" t="s">
        <v>915</v>
      </c>
      <c r="F145" s="46" t="s">
        <v>884</v>
      </c>
      <c r="G145" s="86" t="s">
        <v>887</v>
      </c>
      <c r="H145" s="46" t="s">
        <v>908</v>
      </c>
      <c r="I145" s="100" t="s">
        <v>885</v>
      </c>
      <c r="J145" s="37" t="s">
        <v>438</v>
      </c>
      <c r="K145" s="90" t="s">
        <v>665</v>
      </c>
      <c r="L145" s="90" t="s">
        <v>665</v>
      </c>
    </row>
    <row r="146" spans="1:12" s="77" customFormat="1" ht="14.25" thickBot="1" x14ac:dyDescent="0.3">
      <c r="A146" s="44" t="s">
        <v>41</v>
      </c>
      <c r="B146" s="44" t="s">
        <v>1094</v>
      </c>
      <c r="C146" s="44" t="s">
        <v>981</v>
      </c>
      <c r="D146" s="46" t="s">
        <v>345</v>
      </c>
      <c r="E146" s="105" t="s">
        <v>915</v>
      </c>
      <c r="F146" s="46" t="s">
        <v>884</v>
      </c>
      <c r="G146" s="46" t="s">
        <v>887</v>
      </c>
      <c r="H146" s="91" t="s">
        <v>906</v>
      </c>
      <c r="I146" s="46"/>
      <c r="J146" s="37" t="s">
        <v>439</v>
      </c>
      <c r="K146" s="90" t="s">
        <v>665</v>
      </c>
      <c r="L146" s="90" t="s">
        <v>665</v>
      </c>
    </row>
    <row r="147" spans="1:12" s="77" customFormat="1" ht="14.25" thickBot="1" x14ac:dyDescent="0.3">
      <c r="A147" s="44" t="s">
        <v>41</v>
      </c>
      <c r="B147" s="44" t="s">
        <v>1095</v>
      </c>
      <c r="C147" s="44" t="s">
        <v>981</v>
      </c>
      <c r="D147" s="46" t="s">
        <v>345</v>
      </c>
      <c r="E147" s="105" t="s">
        <v>915</v>
      </c>
      <c r="F147" s="46" t="s">
        <v>884</v>
      </c>
      <c r="G147" s="46" t="s">
        <v>887</v>
      </c>
      <c r="H147" s="91" t="s">
        <v>906</v>
      </c>
      <c r="I147" s="46"/>
      <c r="J147" s="37" t="s">
        <v>440</v>
      </c>
      <c r="K147" s="90" t="s">
        <v>665</v>
      </c>
      <c r="L147" s="90" t="s">
        <v>665</v>
      </c>
    </row>
    <row r="148" spans="1:12" ht="14.25" thickBot="1" x14ac:dyDescent="0.3">
      <c r="A148" s="44" t="s">
        <v>41</v>
      </c>
      <c r="B148" s="44" t="s">
        <v>1096</v>
      </c>
      <c r="C148" s="44" t="s">
        <v>981</v>
      </c>
      <c r="D148" s="46" t="s">
        <v>345</v>
      </c>
      <c r="E148" s="105" t="s">
        <v>915</v>
      </c>
      <c r="F148" s="46" t="s">
        <v>884</v>
      </c>
      <c r="G148" s="46" t="s">
        <v>887</v>
      </c>
      <c r="H148" s="84" t="s">
        <v>905</v>
      </c>
      <c r="I148" s="46"/>
      <c r="J148" s="37" t="s">
        <v>441</v>
      </c>
      <c r="K148" s="90" t="s">
        <v>665</v>
      </c>
      <c r="L148" s="90" t="s">
        <v>665</v>
      </c>
    </row>
    <row r="149" spans="1:12" ht="14.25" thickBot="1" x14ac:dyDescent="0.3">
      <c r="A149" s="44" t="s">
        <v>41</v>
      </c>
      <c r="B149" s="44" t="s">
        <v>1097</v>
      </c>
      <c r="C149" s="44" t="s">
        <v>981</v>
      </c>
      <c r="D149" s="46" t="s">
        <v>345</v>
      </c>
      <c r="E149" s="105" t="s">
        <v>915</v>
      </c>
      <c r="F149" s="46" t="s">
        <v>884</v>
      </c>
      <c r="G149" s="46" t="s">
        <v>887</v>
      </c>
      <c r="H149" s="46" t="s">
        <v>888</v>
      </c>
      <c r="I149" s="46"/>
      <c r="J149" s="37" t="s">
        <v>442</v>
      </c>
      <c r="K149" s="90" t="s">
        <v>665</v>
      </c>
      <c r="L149" s="90" t="s">
        <v>665</v>
      </c>
    </row>
    <row r="150" spans="1:12" ht="14.25" thickBot="1" x14ac:dyDescent="0.3">
      <c r="A150" s="44" t="s">
        <v>41</v>
      </c>
      <c r="B150" s="44" t="s">
        <v>1098</v>
      </c>
      <c r="C150" s="44" t="s">
        <v>981</v>
      </c>
      <c r="D150" s="46" t="s">
        <v>345</v>
      </c>
      <c r="E150" s="105" t="s">
        <v>915</v>
      </c>
      <c r="F150" s="46" t="s">
        <v>884</v>
      </c>
      <c r="G150" s="46" t="s">
        <v>887</v>
      </c>
      <c r="H150" s="46" t="s">
        <v>891</v>
      </c>
      <c r="I150" s="46"/>
      <c r="J150" s="37" t="s">
        <v>443</v>
      </c>
      <c r="K150" s="90" t="s">
        <v>665</v>
      </c>
      <c r="L150" s="90" t="s">
        <v>665</v>
      </c>
    </row>
    <row r="151" spans="1:12" ht="14.25" thickBot="1" x14ac:dyDescent="0.3">
      <c r="A151" s="44" t="s">
        <v>41</v>
      </c>
      <c r="B151" s="44" t="s">
        <v>1099</v>
      </c>
      <c r="C151" s="44" t="s">
        <v>981</v>
      </c>
      <c r="D151" s="46" t="s">
        <v>345</v>
      </c>
      <c r="E151" s="105" t="s">
        <v>915</v>
      </c>
      <c r="F151" s="46" t="s">
        <v>904</v>
      </c>
      <c r="G151" s="46" t="s">
        <v>887</v>
      </c>
      <c r="H151" s="91" t="s">
        <v>906</v>
      </c>
      <c r="I151" s="46"/>
      <c r="J151" s="37" t="s">
        <v>444</v>
      </c>
      <c r="K151" s="90" t="s">
        <v>665</v>
      </c>
      <c r="L151" s="90" t="s">
        <v>665</v>
      </c>
    </row>
    <row r="152" spans="1:12" ht="14.25" thickBot="1" x14ac:dyDescent="0.3">
      <c r="A152" s="44" t="s">
        <v>41</v>
      </c>
      <c r="B152" s="44" t="s">
        <v>1100</v>
      </c>
      <c r="C152" s="44" t="s">
        <v>981</v>
      </c>
      <c r="D152" s="46" t="s">
        <v>345</v>
      </c>
      <c r="E152" s="105" t="s">
        <v>915</v>
      </c>
      <c r="F152" s="46" t="s">
        <v>904</v>
      </c>
      <c r="G152" s="46" t="s">
        <v>887</v>
      </c>
      <c r="H152" s="84" t="s">
        <v>905</v>
      </c>
      <c r="I152" s="46"/>
      <c r="J152" s="37" t="s">
        <v>445</v>
      </c>
      <c r="K152" s="90" t="s">
        <v>665</v>
      </c>
      <c r="L152" s="90" t="s">
        <v>665</v>
      </c>
    </row>
    <row r="153" spans="1:12" ht="14.25" thickBot="1" x14ac:dyDescent="0.3">
      <c r="A153" s="44" t="s">
        <v>41</v>
      </c>
      <c r="B153" s="44" t="s">
        <v>1101</v>
      </c>
      <c r="C153" s="44" t="s">
        <v>981</v>
      </c>
      <c r="D153" s="46" t="s">
        <v>345</v>
      </c>
      <c r="E153" s="105" t="s">
        <v>915</v>
      </c>
      <c r="F153" s="46" t="s">
        <v>904</v>
      </c>
      <c r="G153" s="46" t="s">
        <v>887</v>
      </c>
      <c r="H153" s="46" t="s">
        <v>888</v>
      </c>
      <c r="I153" s="46"/>
      <c r="J153" s="37" t="s">
        <v>446</v>
      </c>
      <c r="K153" s="90" t="s">
        <v>665</v>
      </c>
      <c r="L153" s="90" t="s">
        <v>665</v>
      </c>
    </row>
    <row r="154" spans="1:12" ht="14.25" thickBot="1" x14ac:dyDescent="0.3">
      <c r="A154" s="44" t="s">
        <v>41</v>
      </c>
      <c r="B154" s="44" t="s">
        <v>1102</v>
      </c>
      <c r="C154" s="44" t="s">
        <v>981</v>
      </c>
      <c r="D154" s="46" t="s">
        <v>345</v>
      </c>
      <c r="E154" s="105" t="s">
        <v>915</v>
      </c>
      <c r="F154" s="46" t="s">
        <v>904</v>
      </c>
      <c r="G154" s="46" t="s">
        <v>887</v>
      </c>
      <c r="H154" s="46" t="s">
        <v>891</v>
      </c>
      <c r="I154" s="46"/>
      <c r="J154" s="37" t="s">
        <v>447</v>
      </c>
      <c r="K154" s="90" t="s">
        <v>665</v>
      </c>
      <c r="L154" s="90" t="s">
        <v>665</v>
      </c>
    </row>
    <row r="155" spans="1:12" ht="14.25" thickBot="1" x14ac:dyDescent="0.3">
      <c r="A155" s="44" t="s">
        <v>41</v>
      </c>
      <c r="B155" s="44" t="s">
        <v>1103</v>
      </c>
      <c r="C155" s="44" t="s">
        <v>981</v>
      </c>
      <c r="D155" s="46" t="s">
        <v>345</v>
      </c>
      <c r="E155" s="105" t="s">
        <v>915</v>
      </c>
      <c r="F155" s="46" t="s">
        <v>884</v>
      </c>
      <c r="G155" s="46" t="s">
        <v>887</v>
      </c>
      <c r="H155" s="91" t="s">
        <v>906</v>
      </c>
      <c r="I155" s="46"/>
      <c r="J155" s="37" t="s">
        <v>448</v>
      </c>
      <c r="K155" s="90" t="s">
        <v>665</v>
      </c>
      <c r="L155" s="90" t="s">
        <v>665</v>
      </c>
    </row>
    <row r="156" spans="1:12" ht="14.25" thickBot="1" x14ac:dyDescent="0.3">
      <c r="A156" s="44" t="s">
        <v>41</v>
      </c>
      <c r="B156" s="44" t="s">
        <v>1104</v>
      </c>
      <c r="C156" s="44" t="s">
        <v>981</v>
      </c>
      <c r="D156" s="46" t="s">
        <v>345</v>
      </c>
      <c r="E156" s="105" t="s">
        <v>915</v>
      </c>
      <c r="F156" s="46" t="s">
        <v>884</v>
      </c>
      <c r="G156" s="46" t="s">
        <v>887</v>
      </c>
      <c r="H156" s="84" t="s">
        <v>905</v>
      </c>
      <c r="I156" s="46"/>
      <c r="J156" s="37" t="s">
        <v>449</v>
      </c>
      <c r="K156" s="90" t="s">
        <v>665</v>
      </c>
      <c r="L156" s="90" t="s">
        <v>665</v>
      </c>
    </row>
    <row r="157" spans="1:12" ht="14.25" thickBot="1" x14ac:dyDescent="0.3">
      <c r="A157" s="44" t="s">
        <v>41</v>
      </c>
      <c r="B157" s="44" t="s">
        <v>1105</v>
      </c>
      <c r="C157" s="44" t="s">
        <v>981</v>
      </c>
      <c r="D157" s="46" t="s">
        <v>345</v>
      </c>
      <c r="E157" s="105" t="s">
        <v>915</v>
      </c>
      <c r="F157" s="46" t="s">
        <v>884</v>
      </c>
      <c r="G157" s="46" t="s">
        <v>887</v>
      </c>
      <c r="H157" s="93" t="s">
        <v>888</v>
      </c>
      <c r="I157" s="96"/>
      <c r="J157" s="96" t="s">
        <v>450</v>
      </c>
      <c r="K157" s="90" t="s">
        <v>665</v>
      </c>
      <c r="L157" s="90" t="s">
        <v>665</v>
      </c>
    </row>
    <row r="158" spans="1:12" ht="14.25" thickBot="1" x14ac:dyDescent="0.3">
      <c r="A158" s="44" t="s">
        <v>41</v>
      </c>
      <c r="B158" s="44" t="s">
        <v>1106</v>
      </c>
      <c r="C158" s="44" t="s">
        <v>981</v>
      </c>
      <c r="D158" s="46" t="s">
        <v>345</v>
      </c>
      <c r="E158" s="105" t="s">
        <v>915</v>
      </c>
      <c r="F158" s="46" t="s">
        <v>884</v>
      </c>
      <c r="G158" s="46" t="s">
        <v>887</v>
      </c>
      <c r="H158" s="46" t="s">
        <v>891</v>
      </c>
      <c r="I158" s="46"/>
      <c r="J158" s="37" t="s">
        <v>451</v>
      </c>
      <c r="K158" s="90" t="s">
        <v>665</v>
      </c>
      <c r="L158" s="90" t="s">
        <v>665</v>
      </c>
    </row>
    <row r="159" spans="1:12" ht="14.25" thickBot="1" x14ac:dyDescent="0.3">
      <c r="A159" s="44" t="s">
        <v>41</v>
      </c>
      <c r="B159" s="44" t="s">
        <v>1107</v>
      </c>
      <c r="C159" s="44" t="s">
        <v>981</v>
      </c>
      <c r="D159" s="46" t="s">
        <v>345</v>
      </c>
      <c r="E159" s="105" t="s">
        <v>915</v>
      </c>
      <c r="F159" s="46" t="s">
        <v>904</v>
      </c>
      <c r="G159" s="46" t="s">
        <v>887</v>
      </c>
      <c r="H159" s="91" t="s">
        <v>906</v>
      </c>
      <c r="I159" s="46"/>
      <c r="J159" s="37" t="s">
        <v>452</v>
      </c>
      <c r="K159" s="90" t="s">
        <v>665</v>
      </c>
      <c r="L159" s="90" t="s">
        <v>665</v>
      </c>
    </row>
    <row r="160" spans="1:12" ht="14.25" thickBot="1" x14ac:dyDescent="0.3">
      <c r="A160" s="44" t="s">
        <v>41</v>
      </c>
      <c r="B160" s="44" t="s">
        <v>1108</v>
      </c>
      <c r="C160" s="44" t="s">
        <v>981</v>
      </c>
      <c r="D160" s="46" t="s">
        <v>345</v>
      </c>
      <c r="E160" s="105" t="s">
        <v>915</v>
      </c>
      <c r="F160" s="46" t="s">
        <v>904</v>
      </c>
      <c r="G160" s="46" t="s">
        <v>887</v>
      </c>
      <c r="H160" s="84" t="s">
        <v>905</v>
      </c>
      <c r="I160" s="46"/>
      <c r="J160" s="37" t="s">
        <v>453</v>
      </c>
      <c r="K160" s="90" t="s">
        <v>665</v>
      </c>
      <c r="L160" s="90" t="s">
        <v>665</v>
      </c>
    </row>
    <row r="161" spans="1:12" ht="14.25" thickBot="1" x14ac:dyDescent="0.3">
      <c r="A161" s="44" t="s">
        <v>41</v>
      </c>
      <c r="B161" s="44" t="s">
        <v>1109</v>
      </c>
      <c r="C161" s="44" t="s">
        <v>981</v>
      </c>
      <c r="D161" s="46" t="s">
        <v>345</v>
      </c>
      <c r="E161" s="105" t="s">
        <v>915</v>
      </c>
      <c r="F161" s="46" t="s">
        <v>904</v>
      </c>
      <c r="G161" s="46" t="s">
        <v>887</v>
      </c>
      <c r="H161" s="46" t="s">
        <v>888</v>
      </c>
      <c r="I161" s="46"/>
      <c r="J161" s="37" t="s">
        <v>454</v>
      </c>
      <c r="K161" s="90" t="s">
        <v>665</v>
      </c>
      <c r="L161" s="90" t="s">
        <v>665</v>
      </c>
    </row>
    <row r="162" spans="1:12" ht="14.25" thickBot="1" x14ac:dyDescent="0.3">
      <c r="A162" s="44" t="s">
        <v>41</v>
      </c>
      <c r="B162" s="44" t="s">
        <v>1110</v>
      </c>
      <c r="C162" s="44" t="s">
        <v>981</v>
      </c>
      <c r="D162" s="46" t="s">
        <v>345</v>
      </c>
      <c r="E162" s="105" t="s">
        <v>915</v>
      </c>
      <c r="F162" s="46" t="s">
        <v>904</v>
      </c>
      <c r="G162" s="46" t="s">
        <v>887</v>
      </c>
      <c r="H162" s="46" t="s">
        <v>891</v>
      </c>
      <c r="I162" s="46"/>
      <c r="J162" s="37" t="s">
        <v>455</v>
      </c>
      <c r="K162" s="90" t="s">
        <v>665</v>
      </c>
      <c r="L162" s="90" t="s">
        <v>665</v>
      </c>
    </row>
    <row r="163" spans="1:12" ht="14.25" thickBot="1" x14ac:dyDescent="0.3">
      <c r="A163" s="44" t="s">
        <v>41</v>
      </c>
      <c r="B163" s="44" t="s">
        <v>1111</v>
      </c>
      <c r="C163" s="44" t="s">
        <v>981</v>
      </c>
      <c r="D163" s="46" t="s">
        <v>345</v>
      </c>
      <c r="E163" s="105" t="s">
        <v>915</v>
      </c>
      <c r="F163" s="46" t="s">
        <v>884</v>
      </c>
      <c r="G163" s="46" t="s">
        <v>887</v>
      </c>
      <c r="H163" s="91" t="s">
        <v>906</v>
      </c>
      <c r="I163" s="46"/>
      <c r="J163" s="37" t="s">
        <v>456</v>
      </c>
      <c r="K163" s="90" t="s">
        <v>665</v>
      </c>
      <c r="L163" s="90" t="s">
        <v>665</v>
      </c>
    </row>
    <row r="164" spans="1:12" ht="14.25" thickBot="1" x14ac:dyDescent="0.3">
      <c r="A164" s="44" t="s">
        <v>41</v>
      </c>
      <c r="B164" s="44" t="s">
        <v>1112</v>
      </c>
      <c r="C164" s="44" t="s">
        <v>981</v>
      </c>
      <c r="D164" s="46" t="s">
        <v>345</v>
      </c>
      <c r="E164" s="105" t="s">
        <v>915</v>
      </c>
      <c r="F164" s="46" t="s">
        <v>884</v>
      </c>
      <c r="G164" s="46" t="s">
        <v>887</v>
      </c>
      <c r="H164" s="84" t="s">
        <v>905</v>
      </c>
      <c r="I164" s="46"/>
      <c r="J164" s="37" t="s">
        <v>457</v>
      </c>
      <c r="K164" s="90" t="s">
        <v>665</v>
      </c>
      <c r="L164" s="90" t="s">
        <v>665</v>
      </c>
    </row>
    <row r="165" spans="1:12" ht="14.25" thickBot="1" x14ac:dyDescent="0.3">
      <c r="A165" s="44" t="s">
        <v>41</v>
      </c>
      <c r="B165" s="44" t="s">
        <v>1113</v>
      </c>
      <c r="C165" s="44" t="s">
        <v>981</v>
      </c>
      <c r="D165" s="46" t="s">
        <v>345</v>
      </c>
      <c r="E165" s="105" t="s">
        <v>915</v>
      </c>
      <c r="F165" s="46" t="s">
        <v>884</v>
      </c>
      <c r="G165" s="46" t="s">
        <v>887</v>
      </c>
      <c r="H165" s="93" t="s">
        <v>888</v>
      </c>
      <c r="I165" s="96"/>
      <c r="J165" s="96" t="s">
        <v>458</v>
      </c>
      <c r="K165" s="90" t="s">
        <v>665</v>
      </c>
      <c r="L165" s="90" t="s">
        <v>665</v>
      </c>
    </row>
    <row r="166" spans="1:12" ht="14.25" thickBot="1" x14ac:dyDescent="0.3">
      <c r="A166" s="44" t="s">
        <v>41</v>
      </c>
      <c r="B166" s="44" t="s">
        <v>1114</v>
      </c>
      <c r="C166" s="44" t="s">
        <v>981</v>
      </c>
      <c r="D166" s="46" t="s">
        <v>345</v>
      </c>
      <c r="E166" s="105" t="s">
        <v>915</v>
      </c>
      <c r="F166" s="46" t="s">
        <v>884</v>
      </c>
      <c r="G166" s="46" t="s">
        <v>887</v>
      </c>
      <c r="H166" s="46" t="s">
        <v>891</v>
      </c>
      <c r="I166" s="46"/>
      <c r="J166" s="37" t="s">
        <v>459</v>
      </c>
      <c r="K166" s="90" t="s">
        <v>665</v>
      </c>
      <c r="L166" s="90" t="s">
        <v>665</v>
      </c>
    </row>
    <row r="167" spans="1:12" ht="14.25" thickBot="1" x14ac:dyDescent="0.3">
      <c r="A167" s="44" t="s">
        <v>41</v>
      </c>
      <c r="B167" s="44" t="s">
        <v>1115</v>
      </c>
      <c r="C167" s="44" t="s">
        <v>981</v>
      </c>
      <c r="D167" s="46" t="s">
        <v>345</v>
      </c>
      <c r="E167" s="105" t="s">
        <v>915</v>
      </c>
      <c r="F167" s="46" t="s">
        <v>904</v>
      </c>
      <c r="G167" s="46" t="s">
        <v>887</v>
      </c>
      <c r="H167" s="91" t="s">
        <v>906</v>
      </c>
      <c r="I167" s="46"/>
      <c r="J167" s="37" t="s">
        <v>460</v>
      </c>
      <c r="K167" s="90" t="s">
        <v>665</v>
      </c>
      <c r="L167" s="90" t="s">
        <v>665</v>
      </c>
    </row>
    <row r="168" spans="1:12" ht="14.25" thickBot="1" x14ac:dyDescent="0.3">
      <c r="A168" s="44" t="s">
        <v>41</v>
      </c>
      <c r="B168" s="44" t="s">
        <v>1116</v>
      </c>
      <c r="C168" s="44" t="s">
        <v>981</v>
      </c>
      <c r="D168" s="46" t="s">
        <v>345</v>
      </c>
      <c r="E168" s="105" t="s">
        <v>915</v>
      </c>
      <c r="F168" s="46" t="s">
        <v>904</v>
      </c>
      <c r="G168" s="46" t="s">
        <v>887</v>
      </c>
      <c r="H168" s="84" t="s">
        <v>905</v>
      </c>
      <c r="I168" s="46"/>
      <c r="J168" s="37" t="s">
        <v>461</v>
      </c>
      <c r="K168" s="90" t="s">
        <v>665</v>
      </c>
      <c r="L168" s="90" t="s">
        <v>665</v>
      </c>
    </row>
    <row r="169" spans="1:12" ht="14.25" thickBot="1" x14ac:dyDescent="0.3">
      <c r="A169" s="44" t="s">
        <v>41</v>
      </c>
      <c r="B169" s="44" t="s">
        <v>1117</v>
      </c>
      <c r="C169" s="44" t="s">
        <v>981</v>
      </c>
      <c r="D169" s="46" t="s">
        <v>345</v>
      </c>
      <c r="E169" s="105" t="s">
        <v>915</v>
      </c>
      <c r="F169" s="46" t="s">
        <v>904</v>
      </c>
      <c r="G169" s="46" t="s">
        <v>887</v>
      </c>
      <c r="H169" s="46" t="s">
        <v>888</v>
      </c>
      <c r="I169" s="46"/>
      <c r="J169" s="37" t="s">
        <v>462</v>
      </c>
      <c r="K169" s="90" t="s">
        <v>665</v>
      </c>
      <c r="L169" s="90" t="s">
        <v>665</v>
      </c>
    </row>
    <row r="170" spans="1:12" ht="14.25" thickBot="1" x14ac:dyDescent="0.3">
      <c r="A170" s="44" t="s">
        <v>41</v>
      </c>
      <c r="B170" s="44" t="s">
        <v>1118</v>
      </c>
      <c r="C170" s="44" t="s">
        <v>981</v>
      </c>
      <c r="D170" s="46" t="s">
        <v>345</v>
      </c>
      <c r="E170" s="105" t="s">
        <v>915</v>
      </c>
      <c r="F170" s="46" t="s">
        <v>904</v>
      </c>
      <c r="G170" s="46" t="s">
        <v>887</v>
      </c>
      <c r="H170" s="46" t="s">
        <v>891</v>
      </c>
      <c r="I170" s="46"/>
      <c r="J170" s="37" t="s">
        <v>463</v>
      </c>
      <c r="K170" s="90" t="s">
        <v>665</v>
      </c>
      <c r="L170" s="90" t="s">
        <v>665</v>
      </c>
    </row>
    <row r="171" spans="1:12" ht="14.25" thickBot="1" x14ac:dyDescent="0.3">
      <c r="A171" s="92" t="s">
        <v>21</v>
      </c>
      <c r="B171" s="92" t="s">
        <v>1119</v>
      </c>
      <c r="C171" s="96" t="s">
        <v>998</v>
      </c>
      <c r="D171" s="84" t="s">
        <v>345</v>
      </c>
      <c r="E171" s="99" t="s">
        <v>915</v>
      </c>
      <c r="F171" s="84" t="s">
        <v>884</v>
      </c>
      <c r="G171" s="86" t="s">
        <v>887</v>
      </c>
      <c r="H171" s="91" t="s">
        <v>905</v>
      </c>
      <c r="I171" s="100" t="s">
        <v>885</v>
      </c>
      <c r="J171" s="37" t="s">
        <v>362</v>
      </c>
      <c r="K171" s="90" t="s">
        <v>665</v>
      </c>
      <c r="L171" s="90" t="s">
        <v>665</v>
      </c>
    </row>
    <row r="172" spans="1:12" ht="14.25" thickBot="1" x14ac:dyDescent="0.3">
      <c r="A172" s="83" t="s">
        <v>41</v>
      </c>
      <c r="B172" s="106" t="s">
        <v>1121</v>
      </c>
      <c r="C172" s="83" t="s">
        <v>1122</v>
      </c>
      <c r="D172" s="84" t="s">
        <v>296</v>
      </c>
      <c r="E172" s="85" t="s">
        <v>970</v>
      </c>
      <c r="F172" s="84" t="s">
        <v>886</v>
      </c>
      <c r="G172" s="86" t="s">
        <v>887</v>
      </c>
      <c r="H172" s="84" t="s">
        <v>891</v>
      </c>
      <c r="I172" s="84"/>
      <c r="J172" s="88" t="s">
        <v>464</v>
      </c>
      <c r="K172" s="95"/>
      <c r="L172" s="90" t="s">
        <v>665</v>
      </c>
    </row>
    <row r="173" spans="1:12" ht="14.25" thickBot="1" x14ac:dyDescent="0.3">
      <c r="A173" s="83" t="s">
        <v>41</v>
      </c>
      <c r="B173" s="106" t="s">
        <v>1123</v>
      </c>
      <c r="C173" s="83" t="s">
        <v>1122</v>
      </c>
      <c r="D173" s="84" t="s">
        <v>296</v>
      </c>
      <c r="E173" s="85" t="s">
        <v>970</v>
      </c>
      <c r="F173" s="84" t="s">
        <v>886</v>
      </c>
      <c r="G173" s="86" t="s">
        <v>887</v>
      </c>
      <c r="H173" s="84" t="s">
        <v>890</v>
      </c>
      <c r="I173" s="84"/>
      <c r="J173" s="88" t="s">
        <v>465</v>
      </c>
      <c r="K173" s="95"/>
      <c r="L173" s="90" t="s">
        <v>665</v>
      </c>
    </row>
    <row r="174" spans="1:12" ht="14.25" thickBot="1" x14ac:dyDescent="0.3">
      <c r="A174" s="83" t="s">
        <v>41</v>
      </c>
      <c r="B174" s="106" t="s">
        <v>1124</v>
      </c>
      <c r="C174" s="83" t="s">
        <v>1122</v>
      </c>
      <c r="D174" s="84" t="s">
        <v>296</v>
      </c>
      <c r="E174" s="85" t="s">
        <v>970</v>
      </c>
      <c r="F174" s="84" t="s">
        <v>886</v>
      </c>
      <c r="G174" s="86" t="s">
        <v>887</v>
      </c>
      <c r="H174" s="84" t="s">
        <v>889</v>
      </c>
      <c r="I174" s="84"/>
      <c r="J174" s="88" t="s">
        <v>466</v>
      </c>
      <c r="K174" s="95"/>
      <c r="L174" s="90" t="s">
        <v>665</v>
      </c>
    </row>
    <row r="175" spans="1:12" ht="14.25" thickBot="1" x14ac:dyDescent="0.3">
      <c r="A175" s="83" t="s">
        <v>41</v>
      </c>
      <c r="B175" s="106" t="s">
        <v>1125</v>
      </c>
      <c r="C175" s="83" t="s">
        <v>1122</v>
      </c>
      <c r="D175" s="84" t="s">
        <v>296</v>
      </c>
      <c r="E175" s="85" t="s">
        <v>970</v>
      </c>
      <c r="F175" s="84" t="s">
        <v>886</v>
      </c>
      <c r="G175" s="86" t="s">
        <v>887</v>
      </c>
      <c r="H175" s="84" t="s">
        <v>891</v>
      </c>
      <c r="I175" s="84"/>
      <c r="J175" s="88" t="s">
        <v>467</v>
      </c>
      <c r="K175" s="95"/>
      <c r="L175" s="90" t="s">
        <v>665</v>
      </c>
    </row>
    <row r="176" spans="1:12" ht="14.25" thickBot="1" x14ac:dyDescent="0.3">
      <c r="A176" s="83" t="s">
        <v>41</v>
      </c>
      <c r="B176" s="106" t="s">
        <v>1126</v>
      </c>
      <c r="C176" s="83" t="s">
        <v>1122</v>
      </c>
      <c r="D176" s="84" t="s">
        <v>296</v>
      </c>
      <c r="E176" s="85" t="s">
        <v>970</v>
      </c>
      <c r="F176" s="84" t="s">
        <v>886</v>
      </c>
      <c r="G176" s="86" t="s">
        <v>887</v>
      </c>
      <c r="H176" s="84" t="s">
        <v>890</v>
      </c>
      <c r="I176" s="84"/>
      <c r="J176" s="88" t="s">
        <v>468</v>
      </c>
      <c r="K176" s="95"/>
      <c r="L176" s="90" t="s">
        <v>665</v>
      </c>
    </row>
    <row r="177" spans="1:12" ht="14.25" thickBot="1" x14ac:dyDescent="0.3">
      <c r="A177" s="83" t="s">
        <v>41</v>
      </c>
      <c r="B177" s="106" t="s">
        <v>1127</v>
      </c>
      <c r="C177" s="83" t="s">
        <v>1122</v>
      </c>
      <c r="D177" s="84" t="s">
        <v>296</v>
      </c>
      <c r="E177" s="85" t="s">
        <v>970</v>
      </c>
      <c r="F177" s="84" t="s">
        <v>886</v>
      </c>
      <c r="G177" s="86" t="s">
        <v>887</v>
      </c>
      <c r="H177" s="84" t="s">
        <v>889</v>
      </c>
      <c r="I177" s="84"/>
      <c r="J177" s="88" t="s">
        <v>469</v>
      </c>
      <c r="K177" s="95"/>
      <c r="L177" s="90" t="s">
        <v>665</v>
      </c>
    </row>
    <row r="178" spans="1:12" ht="14.25" thickBot="1" x14ac:dyDescent="0.3">
      <c r="A178" s="83" t="s">
        <v>41</v>
      </c>
      <c r="B178" s="106" t="s">
        <v>1128</v>
      </c>
      <c r="C178" s="83" t="s">
        <v>1120</v>
      </c>
      <c r="D178" s="84" t="s">
        <v>296</v>
      </c>
      <c r="E178" s="85" t="s">
        <v>970</v>
      </c>
      <c r="F178" s="84" t="s">
        <v>904</v>
      </c>
      <c r="G178" s="86" t="s">
        <v>887</v>
      </c>
      <c r="H178" s="84" t="s">
        <v>905</v>
      </c>
      <c r="I178" s="84"/>
      <c r="J178" s="88" t="s">
        <v>470</v>
      </c>
      <c r="K178" s="95"/>
      <c r="L178" s="90" t="s">
        <v>665</v>
      </c>
    </row>
    <row r="179" spans="1:12" ht="14.25" thickBot="1" x14ac:dyDescent="0.3">
      <c r="A179" s="83" t="s">
        <v>41</v>
      </c>
      <c r="B179" s="106" t="s">
        <v>1129</v>
      </c>
      <c r="C179" s="83" t="s">
        <v>1120</v>
      </c>
      <c r="D179" s="84" t="s">
        <v>296</v>
      </c>
      <c r="E179" s="85" t="s">
        <v>970</v>
      </c>
      <c r="F179" s="84" t="s">
        <v>904</v>
      </c>
      <c r="G179" s="86" t="s">
        <v>887</v>
      </c>
      <c r="H179" s="84" t="s">
        <v>888</v>
      </c>
      <c r="I179" s="84"/>
      <c r="J179" s="88" t="s">
        <v>471</v>
      </c>
      <c r="K179" s="95"/>
      <c r="L179" s="90" t="s">
        <v>665</v>
      </c>
    </row>
    <row r="180" spans="1:12" ht="14.25" thickBot="1" x14ac:dyDescent="0.3">
      <c r="A180" s="83" t="s">
        <v>41</v>
      </c>
      <c r="B180" s="106" t="s">
        <v>1130</v>
      </c>
      <c r="C180" s="83" t="s">
        <v>1120</v>
      </c>
      <c r="D180" s="84" t="s">
        <v>296</v>
      </c>
      <c r="E180" s="85" t="s">
        <v>970</v>
      </c>
      <c r="F180" s="84" t="s">
        <v>904</v>
      </c>
      <c r="G180" s="86" t="s">
        <v>887</v>
      </c>
      <c r="H180" s="84" t="s">
        <v>891</v>
      </c>
      <c r="I180" s="84"/>
      <c r="J180" s="88" t="s">
        <v>472</v>
      </c>
      <c r="K180" s="95"/>
      <c r="L180" s="90" t="s">
        <v>665</v>
      </c>
    </row>
    <row r="181" spans="1:12" ht="14.25" thickBot="1" x14ac:dyDescent="0.3">
      <c r="A181" s="83" t="s">
        <v>41</v>
      </c>
      <c r="B181" s="106" t="s">
        <v>1131</v>
      </c>
      <c r="C181" s="83" t="s">
        <v>1120</v>
      </c>
      <c r="D181" s="84" t="s">
        <v>296</v>
      </c>
      <c r="E181" s="85" t="s">
        <v>970</v>
      </c>
      <c r="F181" s="84" t="s">
        <v>904</v>
      </c>
      <c r="G181" s="86" t="s">
        <v>887</v>
      </c>
      <c r="H181" s="84" t="s">
        <v>890</v>
      </c>
      <c r="I181" s="84"/>
      <c r="J181" s="88" t="s">
        <v>473</v>
      </c>
      <c r="K181" s="95"/>
      <c r="L181" s="90" t="s">
        <v>665</v>
      </c>
    </row>
    <row r="182" spans="1:12" ht="14.25" thickBot="1" x14ac:dyDescent="0.3">
      <c r="A182" s="83" t="s">
        <v>41</v>
      </c>
      <c r="B182" s="106" t="s">
        <v>1132</v>
      </c>
      <c r="C182" s="83" t="s">
        <v>1122</v>
      </c>
      <c r="D182" s="84" t="s">
        <v>296</v>
      </c>
      <c r="E182" s="85" t="s">
        <v>970</v>
      </c>
      <c r="F182" s="84" t="s">
        <v>886</v>
      </c>
      <c r="G182" s="86" t="s">
        <v>887</v>
      </c>
      <c r="H182" s="84" t="s">
        <v>891</v>
      </c>
      <c r="I182" s="84"/>
      <c r="J182" s="88" t="s">
        <v>474</v>
      </c>
      <c r="K182" s="95"/>
      <c r="L182" s="90" t="s">
        <v>665</v>
      </c>
    </row>
    <row r="183" spans="1:12" ht="14.25" thickBot="1" x14ac:dyDescent="0.3">
      <c r="A183" s="83" t="s">
        <v>41</v>
      </c>
      <c r="B183" s="106" t="s">
        <v>1133</v>
      </c>
      <c r="C183" s="83" t="s">
        <v>1122</v>
      </c>
      <c r="D183" s="84" t="s">
        <v>296</v>
      </c>
      <c r="E183" s="85" t="s">
        <v>970</v>
      </c>
      <c r="F183" s="84" t="s">
        <v>886</v>
      </c>
      <c r="G183" s="86" t="s">
        <v>887</v>
      </c>
      <c r="H183" s="84" t="s">
        <v>890</v>
      </c>
      <c r="I183" s="84"/>
      <c r="J183" s="88" t="s">
        <v>475</v>
      </c>
      <c r="K183" s="95"/>
      <c r="L183" s="90" t="s">
        <v>665</v>
      </c>
    </row>
    <row r="184" spans="1:12" ht="14.25" thickBot="1" x14ac:dyDescent="0.3">
      <c r="A184" s="83" t="s">
        <v>41</v>
      </c>
      <c r="B184" s="106" t="s">
        <v>1134</v>
      </c>
      <c r="C184" s="83" t="s">
        <v>1122</v>
      </c>
      <c r="D184" s="84" t="s">
        <v>296</v>
      </c>
      <c r="E184" s="85" t="s">
        <v>970</v>
      </c>
      <c r="F184" s="84" t="s">
        <v>886</v>
      </c>
      <c r="G184" s="86" t="s">
        <v>887</v>
      </c>
      <c r="H184" s="84" t="s">
        <v>889</v>
      </c>
      <c r="I184" s="84"/>
      <c r="J184" s="88" t="s">
        <v>476</v>
      </c>
      <c r="K184" s="95"/>
      <c r="L184" s="90" t="s">
        <v>665</v>
      </c>
    </row>
    <row r="185" spans="1:12" ht="14.25" thickBot="1" x14ac:dyDescent="0.3">
      <c r="A185" s="83" t="s">
        <v>41</v>
      </c>
      <c r="B185" s="106" t="s">
        <v>1135</v>
      </c>
      <c r="C185" s="83" t="s">
        <v>1122</v>
      </c>
      <c r="D185" s="84" t="s">
        <v>296</v>
      </c>
      <c r="E185" s="85" t="s">
        <v>970</v>
      </c>
      <c r="F185" s="84" t="s">
        <v>904</v>
      </c>
      <c r="G185" s="86" t="s">
        <v>887</v>
      </c>
      <c r="H185" s="84" t="s">
        <v>906</v>
      </c>
      <c r="I185" s="84"/>
      <c r="J185" s="88" t="s">
        <v>477</v>
      </c>
      <c r="K185" s="95"/>
      <c r="L185" s="90" t="s">
        <v>665</v>
      </c>
    </row>
    <row r="186" spans="1:12" ht="14.25" thickBot="1" x14ac:dyDescent="0.3">
      <c r="A186" s="83" t="s">
        <v>41</v>
      </c>
      <c r="B186" s="106" t="s">
        <v>1136</v>
      </c>
      <c r="C186" s="83" t="s">
        <v>1122</v>
      </c>
      <c r="D186" s="84" t="s">
        <v>296</v>
      </c>
      <c r="E186" s="85" t="s">
        <v>970</v>
      </c>
      <c r="F186" s="84" t="s">
        <v>904</v>
      </c>
      <c r="G186" s="86" t="s">
        <v>887</v>
      </c>
      <c r="H186" s="84" t="s">
        <v>905</v>
      </c>
      <c r="I186" s="84"/>
      <c r="J186" s="88" t="s">
        <v>478</v>
      </c>
      <c r="K186" s="95"/>
      <c r="L186" s="90" t="s">
        <v>665</v>
      </c>
    </row>
    <row r="187" spans="1:12" ht="14.25" thickBot="1" x14ac:dyDescent="0.3">
      <c r="A187" s="83" t="s">
        <v>41</v>
      </c>
      <c r="B187" s="106" t="s">
        <v>1137</v>
      </c>
      <c r="C187" s="83" t="s">
        <v>1122</v>
      </c>
      <c r="D187" s="84" t="s">
        <v>296</v>
      </c>
      <c r="E187" s="85" t="s">
        <v>970</v>
      </c>
      <c r="F187" s="84" t="s">
        <v>904</v>
      </c>
      <c r="G187" s="86" t="s">
        <v>887</v>
      </c>
      <c r="H187" s="84" t="s">
        <v>888</v>
      </c>
      <c r="I187" s="84"/>
      <c r="J187" s="88" t="s">
        <v>479</v>
      </c>
      <c r="K187" s="95"/>
      <c r="L187" s="90" t="s">
        <v>665</v>
      </c>
    </row>
    <row r="188" spans="1:12" ht="14.25" thickBot="1" x14ac:dyDescent="0.3">
      <c r="A188" s="83" t="s">
        <v>41</v>
      </c>
      <c r="B188" s="106" t="s">
        <v>1138</v>
      </c>
      <c r="C188" s="83" t="s">
        <v>1122</v>
      </c>
      <c r="D188" s="84" t="s">
        <v>296</v>
      </c>
      <c r="E188" s="85" t="s">
        <v>970</v>
      </c>
      <c r="F188" s="84" t="s">
        <v>904</v>
      </c>
      <c r="G188" s="86" t="s">
        <v>887</v>
      </c>
      <c r="H188" s="84" t="s">
        <v>891</v>
      </c>
      <c r="I188" s="84"/>
      <c r="J188" s="88" t="s">
        <v>480</v>
      </c>
      <c r="K188" s="95"/>
      <c r="L188" s="90" t="s">
        <v>665</v>
      </c>
    </row>
    <row r="189" spans="1:12" ht="14.25" thickBot="1" x14ac:dyDescent="0.3">
      <c r="A189" s="83" t="s">
        <v>41</v>
      </c>
      <c r="B189" s="106" t="s">
        <v>1139</v>
      </c>
      <c r="C189" s="83" t="s">
        <v>1122</v>
      </c>
      <c r="D189" s="84" t="s">
        <v>296</v>
      </c>
      <c r="E189" s="85" t="s">
        <v>970</v>
      </c>
      <c r="F189" s="84" t="s">
        <v>904</v>
      </c>
      <c r="G189" s="86" t="s">
        <v>887</v>
      </c>
      <c r="H189" s="84" t="s">
        <v>890</v>
      </c>
      <c r="I189" s="84"/>
      <c r="J189" s="88" t="s">
        <v>481</v>
      </c>
      <c r="K189" s="95"/>
      <c r="L189" s="90" t="s">
        <v>665</v>
      </c>
    </row>
    <row r="190" spans="1:12" ht="14.25" thickBot="1" x14ac:dyDescent="0.3">
      <c r="A190" s="83" t="s">
        <v>41</v>
      </c>
      <c r="B190" s="106" t="s">
        <v>1140</v>
      </c>
      <c r="C190" s="83" t="s">
        <v>1122</v>
      </c>
      <c r="D190" s="84" t="s">
        <v>296</v>
      </c>
      <c r="E190" s="85" t="s">
        <v>970</v>
      </c>
      <c r="F190" s="84" t="s">
        <v>904</v>
      </c>
      <c r="G190" s="86" t="s">
        <v>887</v>
      </c>
      <c r="H190" s="84" t="s">
        <v>889</v>
      </c>
      <c r="I190" s="84"/>
      <c r="J190" s="88" t="s">
        <v>482</v>
      </c>
      <c r="K190" s="95"/>
      <c r="L190" s="90" t="s">
        <v>665</v>
      </c>
    </row>
    <row r="191" spans="1:12" ht="14.25" thickBot="1" x14ac:dyDescent="0.3">
      <c r="A191" s="83" t="s">
        <v>41</v>
      </c>
      <c r="B191" s="106" t="s">
        <v>1496</v>
      </c>
      <c r="C191" s="83" t="s">
        <v>1497</v>
      </c>
      <c r="D191" s="84" t="s">
        <v>345</v>
      </c>
      <c r="E191" s="85" t="s">
        <v>915</v>
      </c>
      <c r="F191" s="84" t="s">
        <v>1498</v>
      </c>
      <c r="G191" s="86" t="s">
        <v>887</v>
      </c>
      <c r="H191" s="84" t="s">
        <v>1168</v>
      </c>
      <c r="I191" s="84"/>
      <c r="J191" s="88" t="s">
        <v>1499</v>
      </c>
      <c r="K191" s="90" t="s">
        <v>665</v>
      </c>
      <c r="L191" s="90" t="s">
        <v>665</v>
      </c>
    </row>
    <row r="192" spans="1:12" ht="15.75" thickBot="1" x14ac:dyDescent="0.3">
      <c r="A192" s="83" t="s">
        <v>907</v>
      </c>
      <c r="B192" s="107" t="s">
        <v>1141</v>
      </c>
      <c r="C192" s="83" t="s">
        <v>1142</v>
      </c>
      <c r="D192" s="84" t="s">
        <v>293</v>
      </c>
      <c r="E192" s="85" t="s">
        <v>968</v>
      </c>
      <c r="F192" s="84" t="s">
        <v>884</v>
      </c>
      <c r="G192" s="84" t="s">
        <v>887</v>
      </c>
      <c r="H192" s="84" t="s">
        <v>897</v>
      </c>
      <c r="I192" s="84"/>
      <c r="J192" s="88" t="s">
        <v>483</v>
      </c>
      <c r="K192" s="89"/>
      <c r="L192" s="90" t="s">
        <v>665</v>
      </c>
    </row>
    <row r="193" spans="1:12" ht="15.75" thickBot="1" x14ac:dyDescent="0.3">
      <c r="A193" s="83" t="s">
        <v>907</v>
      </c>
      <c r="B193" s="107" t="s">
        <v>1143</v>
      </c>
      <c r="C193" s="83" t="s">
        <v>1142</v>
      </c>
      <c r="D193" s="84" t="s">
        <v>293</v>
      </c>
      <c r="E193" s="85" t="s">
        <v>968</v>
      </c>
      <c r="F193" s="84" t="s">
        <v>884</v>
      </c>
      <c r="G193" s="84" t="s">
        <v>887</v>
      </c>
      <c r="H193" s="84" t="s">
        <v>898</v>
      </c>
      <c r="I193" s="84"/>
      <c r="J193" s="88" t="s">
        <v>484</v>
      </c>
      <c r="K193" s="89"/>
      <c r="L193" s="90" t="s">
        <v>665</v>
      </c>
    </row>
    <row r="194" spans="1:12" ht="15.75" thickBot="1" x14ac:dyDescent="0.3">
      <c r="A194" s="83" t="s">
        <v>907</v>
      </c>
      <c r="B194" s="107" t="s">
        <v>1144</v>
      </c>
      <c r="C194" s="83" t="s">
        <v>1142</v>
      </c>
      <c r="D194" s="84" t="s">
        <v>293</v>
      </c>
      <c r="E194" s="85" t="s">
        <v>968</v>
      </c>
      <c r="F194" s="84" t="s">
        <v>884</v>
      </c>
      <c r="G194" s="84" t="s">
        <v>887</v>
      </c>
      <c r="H194" s="84" t="s">
        <v>900</v>
      </c>
      <c r="I194" s="84"/>
      <c r="J194" s="88" t="s">
        <v>485</v>
      </c>
      <c r="K194" s="89"/>
      <c r="L194" s="90" t="s">
        <v>665</v>
      </c>
    </row>
    <row r="195" spans="1:12" ht="15.75" thickBot="1" x14ac:dyDescent="0.3">
      <c r="A195" s="83" t="s">
        <v>907</v>
      </c>
      <c r="B195" s="107" t="s">
        <v>1145</v>
      </c>
      <c r="C195" s="83" t="s">
        <v>1142</v>
      </c>
      <c r="D195" s="84" t="s">
        <v>293</v>
      </c>
      <c r="E195" s="85" t="s">
        <v>968</v>
      </c>
      <c r="F195" s="84" t="s">
        <v>884</v>
      </c>
      <c r="G195" s="84" t="s">
        <v>887</v>
      </c>
      <c r="H195" s="84" t="s">
        <v>901</v>
      </c>
      <c r="I195" s="84"/>
      <c r="J195" s="88" t="s">
        <v>486</v>
      </c>
      <c r="K195" s="89"/>
      <c r="L195" s="90" t="s">
        <v>665</v>
      </c>
    </row>
    <row r="196" spans="1:12" ht="15.75" thickBot="1" x14ac:dyDescent="0.3">
      <c r="A196" s="83" t="s">
        <v>907</v>
      </c>
      <c r="B196" s="107" t="s">
        <v>1146</v>
      </c>
      <c r="C196" s="83" t="s">
        <v>1147</v>
      </c>
      <c r="D196" s="84" t="s">
        <v>293</v>
      </c>
      <c r="E196" s="85" t="s">
        <v>968</v>
      </c>
      <c r="F196" s="84" t="s">
        <v>884</v>
      </c>
      <c r="G196" s="84" t="s">
        <v>887</v>
      </c>
      <c r="H196" s="84" t="s">
        <v>891</v>
      </c>
      <c r="I196" s="84"/>
      <c r="J196" s="88" t="s">
        <v>487</v>
      </c>
      <c r="K196" s="89"/>
      <c r="L196" s="90" t="s">
        <v>665</v>
      </c>
    </row>
    <row r="197" spans="1:12" ht="15.75" thickBot="1" x14ac:dyDescent="0.3">
      <c r="A197" s="83" t="s">
        <v>907</v>
      </c>
      <c r="B197" s="107" t="s">
        <v>1148</v>
      </c>
      <c r="C197" s="83" t="s">
        <v>1147</v>
      </c>
      <c r="D197" s="84" t="s">
        <v>293</v>
      </c>
      <c r="E197" s="85" t="s">
        <v>968</v>
      </c>
      <c r="F197" s="84" t="s">
        <v>884</v>
      </c>
      <c r="G197" s="84" t="s">
        <v>887</v>
      </c>
      <c r="H197" s="84" t="s">
        <v>888</v>
      </c>
      <c r="I197" s="84"/>
      <c r="J197" s="88" t="s">
        <v>488</v>
      </c>
      <c r="K197" s="89"/>
      <c r="L197" s="90" t="s">
        <v>665</v>
      </c>
    </row>
    <row r="198" spans="1:12" ht="15.75" thickBot="1" x14ac:dyDescent="0.3">
      <c r="A198" s="83" t="s">
        <v>907</v>
      </c>
      <c r="B198" s="107" t="s">
        <v>1149</v>
      </c>
      <c r="C198" s="83" t="s">
        <v>1147</v>
      </c>
      <c r="D198" s="84" t="s">
        <v>293</v>
      </c>
      <c r="E198" s="85" t="s">
        <v>968</v>
      </c>
      <c r="F198" s="84" t="s">
        <v>884</v>
      </c>
      <c r="G198" s="84" t="s">
        <v>887</v>
      </c>
      <c r="H198" s="84" t="s">
        <v>905</v>
      </c>
      <c r="I198" s="84"/>
      <c r="J198" s="88" t="s">
        <v>489</v>
      </c>
      <c r="K198" s="89"/>
      <c r="L198" s="90" t="s">
        <v>665</v>
      </c>
    </row>
    <row r="199" spans="1:12" ht="15.75" thickBot="1" x14ac:dyDescent="0.3">
      <c r="A199" s="83" t="s">
        <v>907</v>
      </c>
      <c r="B199" s="107" t="s">
        <v>1150</v>
      </c>
      <c r="C199" s="83" t="s">
        <v>1147</v>
      </c>
      <c r="D199" s="84" t="s">
        <v>293</v>
      </c>
      <c r="E199" s="85" t="s">
        <v>968</v>
      </c>
      <c r="F199" s="84" t="s">
        <v>884</v>
      </c>
      <c r="G199" s="84" t="s">
        <v>887</v>
      </c>
      <c r="H199" s="84" t="s">
        <v>906</v>
      </c>
      <c r="I199" s="84"/>
      <c r="J199" s="88" t="s">
        <v>490</v>
      </c>
      <c r="K199" s="89"/>
      <c r="L199" s="90" t="s">
        <v>665</v>
      </c>
    </row>
    <row r="200" spans="1:12" ht="15.75" thickBot="1" x14ac:dyDescent="0.3">
      <c r="A200" s="83" t="s">
        <v>907</v>
      </c>
      <c r="B200" s="107" t="s">
        <v>1151</v>
      </c>
      <c r="C200" s="83" t="s">
        <v>1147</v>
      </c>
      <c r="D200" s="84" t="s">
        <v>293</v>
      </c>
      <c r="E200" s="85" t="s">
        <v>968</v>
      </c>
      <c r="F200" s="84" t="s">
        <v>884</v>
      </c>
      <c r="G200" s="84" t="s">
        <v>887</v>
      </c>
      <c r="H200" s="84" t="s">
        <v>908</v>
      </c>
      <c r="I200" s="84"/>
      <c r="J200" s="88" t="s">
        <v>491</v>
      </c>
      <c r="K200" s="89"/>
      <c r="L200" s="90" t="s">
        <v>665</v>
      </c>
    </row>
    <row r="201" spans="1:12" ht="14.25" thickBot="1" x14ac:dyDescent="0.3">
      <c r="A201" s="83" t="s">
        <v>41</v>
      </c>
      <c r="B201" s="83" t="s">
        <v>1152</v>
      </c>
      <c r="C201" s="83" t="s">
        <v>1153</v>
      </c>
      <c r="D201" s="84" t="s">
        <v>345</v>
      </c>
      <c r="E201" s="85" t="s">
        <v>915</v>
      </c>
      <c r="F201" s="84" t="s">
        <v>886</v>
      </c>
      <c r="G201" s="84" t="s">
        <v>887</v>
      </c>
      <c r="H201" s="84" t="s">
        <v>1154</v>
      </c>
      <c r="I201" s="84"/>
      <c r="J201" s="88" t="s">
        <v>492</v>
      </c>
      <c r="K201" s="90" t="s">
        <v>665</v>
      </c>
      <c r="L201" s="90" t="s">
        <v>665</v>
      </c>
    </row>
    <row r="202" spans="1:12" ht="14.25" thickBot="1" x14ac:dyDescent="0.3">
      <c r="A202" s="83" t="s">
        <v>41</v>
      </c>
      <c r="B202" s="83" t="s">
        <v>1155</v>
      </c>
      <c r="C202" s="83" t="s">
        <v>1153</v>
      </c>
      <c r="D202" s="84" t="s">
        <v>345</v>
      </c>
      <c r="E202" s="85" t="s">
        <v>915</v>
      </c>
      <c r="F202" s="84" t="s">
        <v>886</v>
      </c>
      <c r="G202" s="84" t="s">
        <v>887</v>
      </c>
      <c r="H202" s="84" t="s">
        <v>897</v>
      </c>
      <c r="I202" s="84"/>
      <c r="J202" s="88" t="s">
        <v>493</v>
      </c>
      <c r="K202" s="90" t="s">
        <v>665</v>
      </c>
      <c r="L202" s="90" t="s">
        <v>665</v>
      </c>
    </row>
    <row r="203" spans="1:12" ht="14.25" thickBot="1" x14ac:dyDescent="0.3">
      <c r="A203" s="83" t="s">
        <v>41</v>
      </c>
      <c r="B203" s="83" t="s">
        <v>1156</v>
      </c>
      <c r="C203" s="83" t="s">
        <v>1157</v>
      </c>
      <c r="D203" s="84" t="s">
        <v>345</v>
      </c>
      <c r="E203" s="85" t="s">
        <v>915</v>
      </c>
      <c r="F203" s="84" t="s">
        <v>973</v>
      </c>
      <c r="G203" s="84" t="s">
        <v>887</v>
      </c>
      <c r="H203" s="91" t="s">
        <v>905</v>
      </c>
      <c r="I203" s="84"/>
      <c r="J203" s="88" t="s">
        <v>494</v>
      </c>
      <c r="K203" s="90" t="s">
        <v>665</v>
      </c>
      <c r="L203" s="90" t="s">
        <v>665</v>
      </c>
    </row>
    <row r="204" spans="1:12" ht="14.25" thickBot="1" x14ac:dyDescent="0.3">
      <c r="A204" s="83" t="s">
        <v>41</v>
      </c>
      <c r="B204" s="83" t="s">
        <v>1158</v>
      </c>
      <c r="C204" s="83" t="s">
        <v>1157</v>
      </c>
      <c r="D204" s="84" t="s">
        <v>345</v>
      </c>
      <c r="E204" s="85" t="s">
        <v>915</v>
      </c>
      <c r="F204" s="84" t="s">
        <v>973</v>
      </c>
      <c r="G204" s="84" t="s">
        <v>887</v>
      </c>
      <c r="H204" s="84" t="s">
        <v>888</v>
      </c>
      <c r="I204" s="84"/>
      <c r="J204" s="88" t="s">
        <v>495</v>
      </c>
      <c r="K204" s="90" t="s">
        <v>665</v>
      </c>
      <c r="L204" s="90" t="s">
        <v>665</v>
      </c>
    </row>
    <row r="205" spans="1:12" ht="14.25" thickBot="1" x14ac:dyDescent="0.3">
      <c r="A205" s="83" t="s">
        <v>41</v>
      </c>
      <c r="B205" s="83" t="s">
        <v>1159</v>
      </c>
      <c r="C205" s="83" t="s">
        <v>1157</v>
      </c>
      <c r="D205" s="84" t="s">
        <v>345</v>
      </c>
      <c r="E205" s="85" t="s">
        <v>915</v>
      </c>
      <c r="F205" s="84" t="s">
        <v>973</v>
      </c>
      <c r="G205" s="84" t="s">
        <v>887</v>
      </c>
      <c r="H205" s="84" t="s">
        <v>891</v>
      </c>
      <c r="I205" s="84"/>
      <c r="J205" s="88" t="s">
        <v>496</v>
      </c>
      <c r="K205" s="90" t="s">
        <v>665</v>
      </c>
      <c r="L205" s="90" t="s">
        <v>665</v>
      </c>
    </row>
    <row r="206" spans="1:12" ht="14.25" thickBot="1" x14ac:dyDescent="0.3">
      <c r="A206" s="83" t="s">
        <v>41</v>
      </c>
      <c r="B206" s="83" t="s">
        <v>1160</v>
      </c>
      <c r="C206" s="83" t="s">
        <v>1157</v>
      </c>
      <c r="D206" s="84" t="s">
        <v>345</v>
      </c>
      <c r="E206" s="85" t="s">
        <v>915</v>
      </c>
      <c r="F206" s="84" t="s">
        <v>973</v>
      </c>
      <c r="G206" s="84" t="s">
        <v>887</v>
      </c>
      <c r="H206" s="91" t="s">
        <v>905</v>
      </c>
      <c r="I206" s="84"/>
      <c r="J206" s="88" t="s">
        <v>497</v>
      </c>
      <c r="K206" s="90" t="s">
        <v>665</v>
      </c>
      <c r="L206" s="90" t="s">
        <v>665</v>
      </c>
    </row>
    <row r="207" spans="1:12" ht="14.25" thickBot="1" x14ac:dyDescent="0.3">
      <c r="A207" s="83" t="s">
        <v>41</v>
      </c>
      <c r="B207" s="83" t="s">
        <v>1161</v>
      </c>
      <c r="C207" s="83" t="s">
        <v>1157</v>
      </c>
      <c r="D207" s="84" t="s">
        <v>345</v>
      </c>
      <c r="E207" s="85" t="s">
        <v>915</v>
      </c>
      <c r="F207" s="84" t="s">
        <v>973</v>
      </c>
      <c r="G207" s="84" t="s">
        <v>887</v>
      </c>
      <c r="H207" s="84" t="s">
        <v>888</v>
      </c>
      <c r="I207" s="84"/>
      <c r="J207" s="88" t="s">
        <v>498</v>
      </c>
      <c r="K207" s="90" t="s">
        <v>665</v>
      </c>
      <c r="L207" s="90" t="s">
        <v>665</v>
      </c>
    </row>
    <row r="208" spans="1:12" ht="14.25" thickBot="1" x14ac:dyDescent="0.3">
      <c r="A208" s="83" t="s">
        <v>41</v>
      </c>
      <c r="B208" s="83" t="s">
        <v>1162</v>
      </c>
      <c r="C208" s="83" t="s">
        <v>1157</v>
      </c>
      <c r="D208" s="84" t="s">
        <v>345</v>
      </c>
      <c r="E208" s="85" t="s">
        <v>915</v>
      </c>
      <c r="F208" s="84" t="s">
        <v>973</v>
      </c>
      <c r="G208" s="84" t="s">
        <v>887</v>
      </c>
      <c r="H208" s="84" t="s">
        <v>891</v>
      </c>
      <c r="I208" s="84"/>
      <c r="J208" s="88" t="s">
        <v>499</v>
      </c>
      <c r="K208" s="90" t="s">
        <v>665</v>
      </c>
      <c r="L208" s="90" t="s">
        <v>665</v>
      </c>
    </row>
    <row r="209" spans="1:12" ht="14.25" thickBot="1" x14ac:dyDescent="0.3">
      <c r="A209" s="83" t="s">
        <v>907</v>
      </c>
      <c r="B209" s="83" t="s">
        <v>1166</v>
      </c>
      <c r="C209" s="83" t="s">
        <v>1163</v>
      </c>
      <c r="D209" s="84" t="s">
        <v>293</v>
      </c>
      <c r="E209" s="85" t="s">
        <v>1164</v>
      </c>
      <c r="F209" s="84" t="s">
        <v>884</v>
      </c>
      <c r="G209" s="84" t="s">
        <v>887</v>
      </c>
      <c r="H209" s="84" t="s">
        <v>909</v>
      </c>
      <c r="I209" s="84"/>
      <c r="J209" s="88" t="s">
        <v>500</v>
      </c>
      <c r="K209" s="90" t="s">
        <v>665</v>
      </c>
      <c r="L209" s="90" t="s">
        <v>665</v>
      </c>
    </row>
    <row r="210" spans="1:12" ht="14.25" thickBot="1" x14ac:dyDescent="0.3">
      <c r="A210" s="44" t="s">
        <v>21</v>
      </c>
      <c r="B210" s="44" t="s">
        <v>1167</v>
      </c>
      <c r="C210" s="44" t="s">
        <v>998</v>
      </c>
      <c r="D210" s="84" t="s">
        <v>345</v>
      </c>
      <c r="E210" s="99" t="s">
        <v>915</v>
      </c>
      <c r="F210" s="84" t="s">
        <v>884</v>
      </c>
      <c r="G210" s="86" t="s">
        <v>887</v>
      </c>
      <c r="H210" s="46" t="s">
        <v>916</v>
      </c>
      <c r="I210" s="100" t="s">
        <v>885</v>
      </c>
      <c r="J210" s="37" t="s">
        <v>361</v>
      </c>
      <c r="K210" s="90" t="s">
        <v>665</v>
      </c>
      <c r="L210" s="90" t="s">
        <v>665</v>
      </c>
    </row>
    <row r="211" spans="1:12" ht="14.25" thickBot="1" x14ac:dyDescent="0.3">
      <c r="A211" s="83" t="s">
        <v>907</v>
      </c>
      <c r="B211" s="83" t="s">
        <v>1171</v>
      </c>
      <c r="C211" s="83" t="s">
        <v>1172</v>
      </c>
      <c r="D211" s="84" t="s">
        <v>345</v>
      </c>
      <c r="E211" s="85" t="s">
        <v>915</v>
      </c>
      <c r="F211" s="84" t="s">
        <v>884</v>
      </c>
      <c r="G211" s="86" t="s">
        <v>887</v>
      </c>
      <c r="H211" s="84" t="s">
        <v>908</v>
      </c>
      <c r="I211" s="84"/>
      <c r="J211" s="88" t="s">
        <v>501</v>
      </c>
      <c r="K211" s="90" t="s">
        <v>665</v>
      </c>
      <c r="L211" s="90" t="s">
        <v>665</v>
      </c>
    </row>
    <row r="212" spans="1:12" ht="14.25" thickBot="1" x14ac:dyDescent="0.3">
      <c r="A212" s="83" t="s">
        <v>907</v>
      </c>
      <c r="B212" s="83" t="s">
        <v>1173</v>
      </c>
      <c r="C212" s="83" t="s">
        <v>1172</v>
      </c>
      <c r="D212" s="84" t="s">
        <v>345</v>
      </c>
      <c r="E212" s="85" t="s">
        <v>915</v>
      </c>
      <c r="F212" s="84" t="s">
        <v>884</v>
      </c>
      <c r="G212" s="86" t="s">
        <v>887</v>
      </c>
      <c r="H212" s="84" t="s">
        <v>906</v>
      </c>
      <c r="I212" s="84"/>
      <c r="J212" s="88" t="s">
        <v>502</v>
      </c>
      <c r="K212" s="90" t="s">
        <v>665</v>
      </c>
      <c r="L212" s="90" t="s">
        <v>665</v>
      </c>
    </row>
    <row r="213" spans="1:12" ht="14.25" thickBot="1" x14ac:dyDescent="0.3">
      <c r="A213" s="83" t="s">
        <v>907</v>
      </c>
      <c r="B213" s="83" t="s">
        <v>1174</v>
      </c>
      <c r="C213" s="83" t="s">
        <v>1172</v>
      </c>
      <c r="D213" s="84" t="s">
        <v>345</v>
      </c>
      <c r="E213" s="85" t="s">
        <v>915</v>
      </c>
      <c r="F213" s="84" t="s">
        <v>884</v>
      </c>
      <c r="G213" s="86" t="s">
        <v>887</v>
      </c>
      <c r="H213" s="84" t="s">
        <v>905</v>
      </c>
      <c r="I213" s="84"/>
      <c r="J213" s="88" t="s">
        <v>503</v>
      </c>
      <c r="K213" s="90" t="s">
        <v>665</v>
      </c>
      <c r="L213" s="90" t="s">
        <v>665</v>
      </c>
    </row>
    <row r="214" spans="1:12" ht="14.25" thickBot="1" x14ac:dyDescent="0.3">
      <c r="A214" s="83" t="s">
        <v>907</v>
      </c>
      <c r="B214" s="83" t="s">
        <v>1175</v>
      </c>
      <c r="C214" s="83" t="s">
        <v>1172</v>
      </c>
      <c r="D214" s="84" t="s">
        <v>345</v>
      </c>
      <c r="E214" s="85" t="s">
        <v>915</v>
      </c>
      <c r="F214" s="84" t="s">
        <v>884</v>
      </c>
      <c r="G214" s="86" t="s">
        <v>887</v>
      </c>
      <c r="H214" s="84" t="s">
        <v>888</v>
      </c>
      <c r="I214" s="84"/>
      <c r="J214" s="88" t="s">
        <v>504</v>
      </c>
      <c r="K214" s="90" t="s">
        <v>665</v>
      </c>
      <c r="L214" s="90" t="s">
        <v>665</v>
      </c>
    </row>
    <row r="215" spans="1:12" ht="14.25" thickBot="1" x14ac:dyDescent="0.3">
      <c r="A215" s="83" t="s">
        <v>907</v>
      </c>
      <c r="B215" s="83" t="s">
        <v>1176</v>
      </c>
      <c r="C215" s="83" t="s">
        <v>1172</v>
      </c>
      <c r="D215" s="84" t="s">
        <v>345</v>
      </c>
      <c r="E215" s="85" t="s">
        <v>915</v>
      </c>
      <c r="F215" s="84" t="s">
        <v>884</v>
      </c>
      <c r="G215" s="86" t="s">
        <v>887</v>
      </c>
      <c r="H215" s="84" t="s">
        <v>891</v>
      </c>
      <c r="I215" s="84"/>
      <c r="J215" s="88" t="s">
        <v>505</v>
      </c>
      <c r="K215" s="90" t="s">
        <v>665</v>
      </c>
      <c r="L215" s="90" t="s">
        <v>665</v>
      </c>
    </row>
    <row r="216" spans="1:12" ht="14.25" thickBot="1" x14ac:dyDescent="0.3">
      <c r="A216" s="83" t="s">
        <v>907</v>
      </c>
      <c r="B216" s="83" t="s">
        <v>1177</v>
      </c>
      <c r="C216" s="83" t="s">
        <v>1172</v>
      </c>
      <c r="D216" s="84" t="s">
        <v>345</v>
      </c>
      <c r="E216" s="85" t="s">
        <v>915</v>
      </c>
      <c r="F216" s="84" t="s">
        <v>884</v>
      </c>
      <c r="G216" s="86" t="s">
        <v>887</v>
      </c>
      <c r="H216" s="84" t="s">
        <v>908</v>
      </c>
      <c r="I216" s="84"/>
      <c r="J216" s="88" t="s">
        <v>506</v>
      </c>
      <c r="K216" s="90" t="s">
        <v>665</v>
      </c>
      <c r="L216" s="90" t="s">
        <v>665</v>
      </c>
    </row>
    <row r="217" spans="1:12" ht="14.25" thickBot="1" x14ac:dyDescent="0.3">
      <c r="A217" s="83" t="s">
        <v>907</v>
      </c>
      <c r="B217" s="83" t="s">
        <v>1178</v>
      </c>
      <c r="C217" s="83" t="s">
        <v>1172</v>
      </c>
      <c r="D217" s="84" t="s">
        <v>345</v>
      </c>
      <c r="E217" s="85" t="s">
        <v>915</v>
      </c>
      <c r="F217" s="84" t="s">
        <v>884</v>
      </c>
      <c r="G217" s="86" t="s">
        <v>887</v>
      </c>
      <c r="H217" s="84" t="s">
        <v>906</v>
      </c>
      <c r="I217" s="84"/>
      <c r="J217" s="88" t="s">
        <v>507</v>
      </c>
      <c r="K217" s="90" t="s">
        <v>665</v>
      </c>
      <c r="L217" s="90" t="s">
        <v>665</v>
      </c>
    </row>
    <row r="218" spans="1:12" ht="14.25" thickBot="1" x14ac:dyDescent="0.3">
      <c r="A218" s="83" t="s">
        <v>907</v>
      </c>
      <c r="B218" s="83" t="s">
        <v>1179</v>
      </c>
      <c r="C218" s="83" t="s">
        <v>1172</v>
      </c>
      <c r="D218" s="84" t="s">
        <v>345</v>
      </c>
      <c r="E218" s="85" t="s">
        <v>915</v>
      </c>
      <c r="F218" s="84" t="s">
        <v>884</v>
      </c>
      <c r="G218" s="86" t="s">
        <v>887</v>
      </c>
      <c r="H218" s="84" t="s">
        <v>905</v>
      </c>
      <c r="I218" s="84"/>
      <c r="J218" s="88" t="s">
        <v>508</v>
      </c>
      <c r="K218" s="90" t="s">
        <v>665</v>
      </c>
      <c r="L218" s="90" t="s">
        <v>665</v>
      </c>
    </row>
    <row r="219" spans="1:12" ht="14.25" thickBot="1" x14ac:dyDescent="0.3">
      <c r="A219" s="83" t="s">
        <v>907</v>
      </c>
      <c r="B219" s="83" t="s">
        <v>1180</v>
      </c>
      <c r="C219" s="83" t="s">
        <v>1172</v>
      </c>
      <c r="D219" s="84" t="s">
        <v>345</v>
      </c>
      <c r="E219" s="85" t="s">
        <v>915</v>
      </c>
      <c r="F219" s="84" t="s">
        <v>884</v>
      </c>
      <c r="G219" s="86" t="s">
        <v>887</v>
      </c>
      <c r="H219" s="84" t="s">
        <v>888</v>
      </c>
      <c r="I219" s="84"/>
      <c r="J219" s="88" t="s">
        <v>509</v>
      </c>
      <c r="K219" s="90" t="s">
        <v>665</v>
      </c>
      <c r="L219" s="90" t="s">
        <v>665</v>
      </c>
    </row>
    <row r="220" spans="1:12" ht="14.25" thickBot="1" x14ac:dyDescent="0.3">
      <c r="A220" s="83" t="s">
        <v>907</v>
      </c>
      <c r="B220" s="83" t="s">
        <v>1181</v>
      </c>
      <c r="C220" s="83" t="s">
        <v>1172</v>
      </c>
      <c r="D220" s="84" t="s">
        <v>345</v>
      </c>
      <c r="E220" s="85" t="s">
        <v>915</v>
      </c>
      <c r="F220" s="84" t="s">
        <v>884</v>
      </c>
      <c r="G220" s="86" t="s">
        <v>887</v>
      </c>
      <c r="H220" s="84" t="s">
        <v>891</v>
      </c>
      <c r="I220" s="84"/>
      <c r="J220" s="88" t="s">
        <v>510</v>
      </c>
      <c r="K220" s="90" t="s">
        <v>665</v>
      </c>
      <c r="L220" s="90" t="s">
        <v>665</v>
      </c>
    </row>
    <row r="221" spans="1:12" ht="14.25" thickBot="1" x14ac:dyDescent="0.3">
      <c r="A221" s="83" t="s">
        <v>1043</v>
      </c>
      <c r="B221" s="83" t="s">
        <v>1182</v>
      </c>
      <c r="C221" s="83" t="s">
        <v>1183</v>
      </c>
      <c r="D221" s="84" t="s">
        <v>345</v>
      </c>
      <c r="E221" s="85" t="s">
        <v>915</v>
      </c>
      <c r="F221" s="84" t="s">
        <v>884</v>
      </c>
      <c r="G221" s="86" t="s">
        <v>887</v>
      </c>
      <c r="H221" s="84" t="s">
        <v>1165</v>
      </c>
      <c r="I221" s="84"/>
      <c r="J221" s="88" t="s">
        <v>511</v>
      </c>
      <c r="K221" s="90" t="s">
        <v>665</v>
      </c>
      <c r="L221" s="90" t="s">
        <v>665</v>
      </c>
    </row>
    <row r="222" spans="1:12" ht="14.25" thickBot="1" x14ac:dyDescent="0.3">
      <c r="A222" s="83" t="s">
        <v>1043</v>
      </c>
      <c r="B222" s="83" t="s">
        <v>1184</v>
      </c>
      <c r="C222" s="83" t="s">
        <v>1183</v>
      </c>
      <c r="D222" s="84" t="s">
        <v>345</v>
      </c>
      <c r="E222" s="85" t="s">
        <v>915</v>
      </c>
      <c r="F222" s="84" t="s">
        <v>884</v>
      </c>
      <c r="G222" s="86" t="s">
        <v>887</v>
      </c>
      <c r="H222" s="84" t="s">
        <v>909</v>
      </c>
      <c r="I222" s="84"/>
      <c r="J222" s="88" t="s">
        <v>512</v>
      </c>
      <c r="K222" s="90" t="s">
        <v>665</v>
      </c>
      <c r="L222" s="90" t="s">
        <v>665</v>
      </c>
    </row>
    <row r="223" spans="1:12" ht="14.25" thickBot="1" x14ac:dyDescent="0.3">
      <c r="A223" s="83" t="s">
        <v>1043</v>
      </c>
      <c r="B223" s="83" t="s">
        <v>1185</v>
      </c>
      <c r="C223" s="83" t="s">
        <v>1183</v>
      </c>
      <c r="D223" s="84" t="s">
        <v>345</v>
      </c>
      <c r="E223" s="85" t="s">
        <v>915</v>
      </c>
      <c r="F223" s="84" t="s">
        <v>884</v>
      </c>
      <c r="G223" s="86" t="s">
        <v>887</v>
      </c>
      <c r="H223" s="84" t="s">
        <v>901</v>
      </c>
      <c r="I223" s="84"/>
      <c r="J223" s="88" t="s">
        <v>513</v>
      </c>
      <c r="K223" s="90" t="s">
        <v>665</v>
      </c>
      <c r="L223" s="90" t="s">
        <v>665</v>
      </c>
    </row>
    <row r="224" spans="1:12" ht="14.25" thickBot="1" x14ac:dyDescent="0.3">
      <c r="A224" s="83" t="s">
        <v>1043</v>
      </c>
      <c r="B224" s="83" t="s">
        <v>1186</v>
      </c>
      <c r="C224" s="83" t="s">
        <v>1183</v>
      </c>
      <c r="D224" s="84" t="s">
        <v>345</v>
      </c>
      <c r="E224" s="85" t="s">
        <v>915</v>
      </c>
      <c r="F224" s="84" t="s">
        <v>884</v>
      </c>
      <c r="G224" s="86" t="s">
        <v>887</v>
      </c>
      <c r="H224" s="84" t="s">
        <v>900</v>
      </c>
      <c r="I224" s="84"/>
      <c r="J224" s="88" t="s">
        <v>514</v>
      </c>
      <c r="K224" s="90" t="s">
        <v>665</v>
      </c>
      <c r="L224" s="90" t="s">
        <v>665</v>
      </c>
    </row>
    <row r="225" spans="1:12" ht="14.25" thickBot="1" x14ac:dyDescent="0.3">
      <c r="A225" s="83" t="s">
        <v>1043</v>
      </c>
      <c r="B225" s="83" t="s">
        <v>1187</v>
      </c>
      <c r="C225" s="83" t="s">
        <v>1188</v>
      </c>
      <c r="D225" s="84" t="s">
        <v>345</v>
      </c>
      <c r="E225" s="85" t="s">
        <v>915</v>
      </c>
      <c r="F225" s="84" t="s">
        <v>884</v>
      </c>
      <c r="G225" s="86" t="s">
        <v>887</v>
      </c>
      <c r="H225" s="84" t="s">
        <v>908</v>
      </c>
      <c r="I225" s="84"/>
      <c r="J225" s="88" t="s">
        <v>515</v>
      </c>
      <c r="K225" s="90" t="s">
        <v>665</v>
      </c>
      <c r="L225" s="90" t="s">
        <v>665</v>
      </c>
    </row>
    <row r="226" spans="1:12" ht="14.25" thickBot="1" x14ac:dyDescent="0.3">
      <c r="A226" s="83" t="s">
        <v>1043</v>
      </c>
      <c r="B226" s="83" t="s">
        <v>1189</v>
      </c>
      <c r="C226" s="83" t="s">
        <v>1188</v>
      </c>
      <c r="D226" s="84" t="s">
        <v>345</v>
      </c>
      <c r="E226" s="85" t="s">
        <v>915</v>
      </c>
      <c r="F226" s="84" t="s">
        <v>884</v>
      </c>
      <c r="G226" s="86" t="s">
        <v>887</v>
      </c>
      <c r="H226" s="84" t="s">
        <v>906</v>
      </c>
      <c r="I226" s="84"/>
      <c r="J226" s="88" t="s">
        <v>516</v>
      </c>
      <c r="K226" s="90" t="s">
        <v>665</v>
      </c>
      <c r="L226" s="90" t="s">
        <v>665</v>
      </c>
    </row>
    <row r="227" spans="1:12" ht="14.25" thickBot="1" x14ac:dyDescent="0.3">
      <c r="A227" s="83" t="s">
        <v>1043</v>
      </c>
      <c r="B227" s="83" t="s">
        <v>1190</v>
      </c>
      <c r="C227" s="83" t="s">
        <v>1188</v>
      </c>
      <c r="D227" s="84" t="s">
        <v>345</v>
      </c>
      <c r="E227" s="85" t="s">
        <v>915</v>
      </c>
      <c r="F227" s="84" t="s">
        <v>884</v>
      </c>
      <c r="G227" s="86" t="s">
        <v>887</v>
      </c>
      <c r="H227" s="84" t="s">
        <v>905</v>
      </c>
      <c r="I227" s="84"/>
      <c r="J227" s="88" t="s">
        <v>517</v>
      </c>
      <c r="K227" s="90" t="s">
        <v>665</v>
      </c>
      <c r="L227" s="90" t="s">
        <v>665</v>
      </c>
    </row>
    <row r="228" spans="1:12" ht="14.25" thickBot="1" x14ac:dyDescent="0.3">
      <c r="A228" s="83" t="s">
        <v>1043</v>
      </c>
      <c r="B228" s="83" t="s">
        <v>1191</v>
      </c>
      <c r="C228" s="83" t="s">
        <v>1188</v>
      </c>
      <c r="D228" s="84" t="s">
        <v>345</v>
      </c>
      <c r="E228" s="85" t="s">
        <v>915</v>
      </c>
      <c r="F228" s="84" t="s">
        <v>884</v>
      </c>
      <c r="G228" s="86" t="s">
        <v>887</v>
      </c>
      <c r="H228" s="84" t="s">
        <v>888</v>
      </c>
      <c r="I228" s="84"/>
      <c r="J228" s="88" t="s">
        <v>518</v>
      </c>
      <c r="K228" s="90" t="s">
        <v>665</v>
      </c>
      <c r="L228" s="90" t="s">
        <v>665</v>
      </c>
    </row>
    <row r="229" spans="1:12" ht="14.25" thickBot="1" x14ac:dyDescent="0.3">
      <c r="A229" s="83" t="s">
        <v>1043</v>
      </c>
      <c r="B229" s="83" t="s">
        <v>1192</v>
      </c>
      <c r="C229" s="83" t="s">
        <v>1188</v>
      </c>
      <c r="D229" s="84" t="s">
        <v>345</v>
      </c>
      <c r="E229" s="85" t="s">
        <v>915</v>
      </c>
      <c r="F229" s="84" t="s">
        <v>1193</v>
      </c>
      <c r="G229" s="86" t="s">
        <v>887</v>
      </c>
      <c r="H229" s="84" t="s">
        <v>906</v>
      </c>
      <c r="I229" s="84"/>
      <c r="J229" s="88" t="s">
        <v>519</v>
      </c>
      <c r="K229" s="89"/>
      <c r="L229" s="90" t="s">
        <v>665</v>
      </c>
    </row>
    <row r="230" spans="1:12" ht="14.25" thickBot="1" x14ac:dyDescent="0.3">
      <c r="A230" s="83" t="s">
        <v>1043</v>
      </c>
      <c r="B230" s="83" t="s">
        <v>1194</v>
      </c>
      <c r="C230" s="83" t="s">
        <v>1188</v>
      </c>
      <c r="D230" s="84" t="s">
        <v>345</v>
      </c>
      <c r="E230" s="85" t="s">
        <v>915</v>
      </c>
      <c r="F230" s="84" t="s">
        <v>1193</v>
      </c>
      <c r="G230" s="86" t="s">
        <v>887</v>
      </c>
      <c r="H230" s="84" t="s">
        <v>906</v>
      </c>
      <c r="I230" s="84"/>
      <c r="J230" s="88" t="s">
        <v>520</v>
      </c>
      <c r="K230" s="89"/>
      <c r="L230" s="90" t="s">
        <v>665</v>
      </c>
    </row>
    <row r="231" spans="1:12" ht="14.25" thickBot="1" x14ac:dyDescent="0.3">
      <c r="A231" s="83" t="s">
        <v>1043</v>
      </c>
      <c r="B231" s="83" t="s">
        <v>1195</v>
      </c>
      <c r="C231" s="83" t="s">
        <v>1188</v>
      </c>
      <c r="D231" s="84" t="s">
        <v>345</v>
      </c>
      <c r="E231" s="85" t="s">
        <v>915</v>
      </c>
      <c r="F231" s="84" t="s">
        <v>1196</v>
      </c>
      <c r="G231" s="86" t="s">
        <v>887</v>
      </c>
      <c r="H231" s="84" t="s">
        <v>906</v>
      </c>
      <c r="I231" s="84"/>
      <c r="J231" s="88" t="s">
        <v>521</v>
      </c>
      <c r="K231" s="89"/>
      <c r="L231" s="90" t="s">
        <v>665</v>
      </c>
    </row>
    <row r="232" spans="1:12" ht="14.25" thickBot="1" x14ac:dyDescent="0.3">
      <c r="A232" s="83" t="s">
        <v>1043</v>
      </c>
      <c r="B232" s="83" t="s">
        <v>1197</v>
      </c>
      <c r="C232" s="83" t="s">
        <v>1188</v>
      </c>
      <c r="D232" s="84" t="s">
        <v>345</v>
      </c>
      <c r="E232" s="85" t="s">
        <v>915</v>
      </c>
      <c r="F232" s="84" t="s">
        <v>1196</v>
      </c>
      <c r="G232" s="86" t="s">
        <v>887</v>
      </c>
      <c r="H232" s="84" t="s">
        <v>906</v>
      </c>
      <c r="I232" s="84"/>
      <c r="J232" s="88" t="s">
        <v>522</v>
      </c>
      <c r="K232" s="89"/>
      <c r="L232" s="90" t="s">
        <v>665</v>
      </c>
    </row>
    <row r="233" spans="1:12" ht="14.25" thickBot="1" x14ac:dyDescent="0.3">
      <c r="A233" s="83" t="s">
        <v>1043</v>
      </c>
      <c r="B233" s="83" t="s">
        <v>1198</v>
      </c>
      <c r="C233" s="83" t="s">
        <v>1188</v>
      </c>
      <c r="D233" s="84" t="s">
        <v>345</v>
      </c>
      <c r="E233" s="85" t="s">
        <v>915</v>
      </c>
      <c r="F233" s="84" t="s">
        <v>1193</v>
      </c>
      <c r="G233" s="86" t="s">
        <v>887</v>
      </c>
      <c r="H233" s="84" t="s">
        <v>905</v>
      </c>
      <c r="I233" s="84"/>
      <c r="J233" s="88" t="s">
        <v>523</v>
      </c>
      <c r="K233" s="89"/>
      <c r="L233" s="90" t="s">
        <v>665</v>
      </c>
    </row>
    <row r="234" spans="1:12" ht="14.25" thickBot="1" x14ac:dyDescent="0.3">
      <c r="A234" s="83" t="s">
        <v>1043</v>
      </c>
      <c r="B234" s="83" t="s">
        <v>1199</v>
      </c>
      <c r="C234" s="83" t="s">
        <v>1188</v>
      </c>
      <c r="D234" s="84" t="s">
        <v>345</v>
      </c>
      <c r="E234" s="85" t="s">
        <v>915</v>
      </c>
      <c r="F234" s="84" t="s">
        <v>1193</v>
      </c>
      <c r="G234" s="86" t="s">
        <v>887</v>
      </c>
      <c r="H234" s="84" t="s">
        <v>905</v>
      </c>
      <c r="I234" s="84"/>
      <c r="J234" s="88" t="s">
        <v>524</v>
      </c>
      <c r="K234" s="89"/>
      <c r="L234" s="90" t="s">
        <v>665</v>
      </c>
    </row>
    <row r="235" spans="1:12" ht="14.25" thickBot="1" x14ac:dyDescent="0.3">
      <c r="A235" s="83" t="s">
        <v>1043</v>
      </c>
      <c r="B235" s="83" t="s">
        <v>1200</v>
      </c>
      <c r="C235" s="83" t="s">
        <v>1188</v>
      </c>
      <c r="D235" s="84" t="s">
        <v>345</v>
      </c>
      <c r="E235" s="85" t="s">
        <v>915</v>
      </c>
      <c r="F235" s="84" t="s">
        <v>1196</v>
      </c>
      <c r="G235" s="86" t="s">
        <v>887</v>
      </c>
      <c r="H235" s="84" t="s">
        <v>905</v>
      </c>
      <c r="I235" s="84"/>
      <c r="J235" s="88" t="s">
        <v>525</v>
      </c>
      <c r="K235" s="89"/>
      <c r="L235" s="90" t="s">
        <v>665</v>
      </c>
    </row>
    <row r="236" spans="1:12" ht="14.25" thickBot="1" x14ac:dyDescent="0.3">
      <c r="A236" s="83" t="s">
        <v>1043</v>
      </c>
      <c r="B236" s="83" t="s">
        <v>1201</v>
      </c>
      <c r="C236" s="83" t="s">
        <v>1188</v>
      </c>
      <c r="D236" s="84" t="s">
        <v>345</v>
      </c>
      <c r="E236" s="85" t="s">
        <v>915</v>
      </c>
      <c r="F236" s="84" t="s">
        <v>1196</v>
      </c>
      <c r="G236" s="86" t="s">
        <v>887</v>
      </c>
      <c r="H236" s="84" t="s">
        <v>905</v>
      </c>
      <c r="I236" s="84"/>
      <c r="J236" s="88" t="s">
        <v>526</v>
      </c>
      <c r="K236" s="89"/>
      <c r="L236" s="90" t="s">
        <v>665</v>
      </c>
    </row>
    <row r="237" spans="1:12" ht="14.25" thickBot="1" x14ac:dyDescent="0.3">
      <c r="A237" s="83" t="s">
        <v>1043</v>
      </c>
      <c r="B237" s="83" t="s">
        <v>1202</v>
      </c>
      <c r="C237" s="83" t="s">
        <v>1188</v>
      </c>
      <c r="D237" s="84" t="s">
        <v>345</v>
      </c>
      <c r="E237" s="85" t="s">
        <v>915</v>
      </c>
      <c r="F237" s="84" t="s">
        <v>1196</v>
      </c>
      <c r="G237" s="86" t="s">
        <v>887</v>
      </c>
      <c r="H237" s="84" t="s">
        <v>888</v>
      </c>
      <c r="I237" s="84"/>
      <c r="J237" s="88" t="s">
        <v>527</v>
      </c>
      <c r="K237" s="89"/>
      <c r="L237" s="90" t="s">
        <v>665</v>
      </c>
    </row>
    <row r="238" spans="1:12" ht="14.25" thickBot="1" x14ac:dyDescent="0.3">
      <c r="A238" s="83" t="s">
        <v>1043</v>
      </c>
      <c r="B238" s="83" t="s">
        <v>1203</v>
      </c>
      <c r="C238" s="83" t="s">
        <v>1188</v>
      </c>
      <c r="D238" s="84" t="s">
        <v>345</v>
      </c>
      <c r="E238" s="85" t="s">
        <v>915</v>
      </c>
      <c r="F238" s="84" t="s">
        <v>1196</v>
      </c>
      <c r="G238" s="86" t="s">
        <v>887</v>
      </c>
      <c r="H238" s="84" t="s">
        <v>888</v>
      </c>
      <c r="I238" s="84"/>
      <c r="J238" s="88" t="s">
        <v>528</v>
      </c>
      <c r="K238" s="89"/>
      <c r="L238" s="90" t="s">
        <v>665</v>
      </c>
    </row>
    <row r="239" spans="1:12" ht="14.25" thickBot="1" x14ac:dyDescent="0.3">
      <c r="A239" s="83" t="s">
        <v>1043</v>
      </c>
      <c r="B239" s="83" t="s">
        <v>1204</v>
      </c>
      <c r="C239" s="83" t="s">
        <v>1188</v>
      </c>
      <c r="D239" s="84" t="s">
        <v>345</v>
      </c>
      <c r="E239" s="85" t="s">
        <v>915</v>
      </c>
      <c r="F239" s="84" t="s">
        <v>1193</v>
      </c>
      <c r="G239" s="86" t="s">
        <v>887</v>
      </c>
      <c r="H239" s="84" t="s">
        <v>888</v>
      </c>
      <c r="I239" s="84"/>
      <c r="J239" s="88" t="s">
        <v>529</v>
      </c>
      <c r="K239" s="89"/>
      <c r="L239" s="90" t="s">
        <v>665</v>
      </c>
    </row>
    <row r="240" spans="1:12" ht="14.25" thickBot="1" x14ac:dyDescent="0.3">
      <c r="A240" s="83" t="s">
        <v>1043</v>
      </c>
      <c r="B240" s="83" t="s">
        <v>1205</v>
      </c>
      <c r="C240" s="83" t="s">
        <v>1188</v>
      </c>
      <c r="D240" s="84" t="s">
        <v>345</v>
      </c>
      <c r="E240" s="85" t="s">
        <v>915</v>
      </c>
      <c r="F240" s="84" t="s">
        <v>1193</v>
      </c>
      <c r="G240" s="86" t="s">
        <v>887</v>
      </c>
      <c r="H240" s="84" t="s">
        <v>888</v>
      </c>
      <c r="I240" s="84"/>
      <c r="J240" s="88" t="s">
        <v>530</v>
      </c>
      <c r="K240" s="89"/>
      <c r="L240" s="90" t="s">
        <v>665</v>
      </c>
    </row>
    <row r="241" spans="1:12" ht="14.25" thickBot="1" x14ac:dyDescent="0.3">
      <c r="A241" s="83" t="s">
        <v>41</v>
      </c>
      <c r="B241" s="83" t="s">
        <v>1207</v>
      </c>
      <c r="C241" s="83" t="s">
        <v>1153</v>
      </c>
      <c r="D241" s="84" t="s">
        <v>345</v>
      </c>
      <c r="E241" s="85" t="s">
        <v>915</v>
      </c>
      <c r="F241" s="84" t="s">
        <v>884</v>
      </c>
      <c r="G241" s="84" t="s">
        <v>887</v>
      </c>
      <c r="H241" s="84" t="s">
        <v>1169</v>
      </c>
      <c r="I241" s="84"/>
      <c r="J241" s="88" t="s">
        <v>531</v>
      </c>
      <c r="K241" s="90" t="s">
        <v>665</v>
      </c>
      <c r="L241" s="90" t="s">
        <v>665</v>
      </c>
    </row>
    <row r="242" spans="1:12" ht="14.25" thickBot="1" x14ac:dyDescent="0.3">
      <c r="A242" s="83" t="s">
        <v>41</v>
      </c>
      <c r="B242" s="83" t="s">
        <v>1208</v>
      </c>
      <c r="C242" s="83" t="s">
        <v>1153</v>
      </c>
      <c r="D242" s="84" t="s">
        <v>345</v>
      </c>
      <c r="E242" s="85" t="s">
        <v>915</v>
      </c>
      <c r="F242" s="84" t="s">
        <v>884</v>
      </c>
      <c r="G242" s="84" t="s">
        <v>887</v>
      </c>
      <c r="H242" s="84" t="s">
        <v>1170</v>
      </c>
      <c r="I242" s="84"/>
      <c r="J242" s="88" t="s">
        <v>532</v>
      </c>
      <c r="K242" s="90" t="s">
        <v>665</v>
      </c>
      <c r="L242" s="90" t="s">
        <v>665</v>
      </c>
    </row>
    <row r="243" spans="1:12" ht="14.25" thickBot="1" x14ac:dyDescent="0.3">
      <c r="A243" s="83" t="s">
        <v>41</v>
      </c>
      <c r="B243" s="83" t="s">
        <v>1209</v>
      </c>
      <c r="C243" s="83" t="s">
        <v>1153</v>
      </c>
      <c r="D243" s="84" t="s">
        <v>345</v>
      </c>
      <c r="E243" s="85" t="s">
        <v>915</v>
      </c>
      <c r="F243" s="84" t="s">
        <v>884</v>
      </c>
      <c r="G243" s="84" t="s">
        <v>887</v>
      </c>
      <c r="H243" s="84" t="s">
        <v>1206</v>
      </c>
      <c r="I243" s="84"/>
      <c r="J243" s="88" t="s">
        <v>533</v>
      </c>
      <c r="K243" s="90" t="s">
        <v>665</v>
      </c>
      <c r="L243" s="90" t="s">
        <v>665</v>
      </c>
    </row>
    <row r="244" spans="1:12" ht="14.25" thickBot="1" x14ac:dyDescent="0.3">
      <c r="A244" s="83" t="s">
        <v>41</v>
      </c>
      <c r="B244" s="83" t="s">
        <v>1210</v>
      </c>
      <c r="C244" s="83" t="s">
        <v>1153</v>
      </c>
      <c r="D244" s="84" t="s">
        <v>345</v>
      </c>
      <c r="E244" s="85" t="s">
        <v>915</v>
      </c>
      <c r="F244" s="84" t="s">
        <v>884</v>
      </c>
      <c r="G244" s="84" t="s">
        <v>887</v>
      </c>
      <c r="H244" s="84" t="s">
        <v>900</v>
      </c>
      <c r="I244" s="84"/>
      <c r="J244" s="88" t="s">
        <v>534</v>
      </c>
      <c r="K244" s="90" t="s">
        <v>665</v>
      </c>
      <c r="L244" s="90" t="s">
        <v>665</v>
      </c>
    </row>
    <row r="245" spans="1:12" ht="14.25" thickBot="1" x14ac:dyDescent="0.3">
      <c r="A245" s="83" t="s">
        <v>41</v>
      </c>
      <c r="B245" s="83" t="s">
        <v>1211</v>
      </c>
      <c r="C245" s="83" t="s">
        <v>1153</v>
      </c>
      <c r="D245" s="84" t="s">
        <v>345</v>
      </c>
      <c r="E245" s="85" t="s">
        <v>915</v>
      </c>
      <c r="F245" s="84" t="s">
        <v>884</v>
      </c>
      <c r="G245" s="84" t="s">
        <v>887</v>
      </c>
      <c r="H245" s="84" t="s">
        <v>898</v>
      </c>
      <c r="I245" s="84"/>
      <c r="J245" s="88" t="s">
        <v>535</v>
      </c>
      <c r="K245" s="90" t="s">
        <v>665</v>
      </c>
      <c r="L245" s="90" t="s">
        <v>665</v>
      </c>
    </row>
    <row r="246" spans="1:12" ht="14.25" thickBot="1" x14ac:dyDescent="0.3">
      <c r="A246" s="83" t="s">
        <v>41</v>
      </c>
      <c r="B246" s="83" t="s">
        <v>1212</v>
      </c>
      <c r="C246" s="83" t="s">
        <v>1157</v>
      </c>
      <c r="D246" s="84" t="s">
        <v>345</v>
      </c>
      <c r="E246" s="85" t="s">
        <v>915</v>
      </c>
      <c r="F246" s="84" t="s">
        <v>904</v>
      </c>
      <c r="G246" s="84" t="s">
        <v>887</v>
      </c>
      <c r="H246" s="84" t="s">
        <v>940</v>
      </c>
      <c r="I246" s="84"/>
      <c r="J246" s="88" t="s">
        <v>536</v>
      </c>
      <c r="K246" s="90" t="s">
        <v>665</v>
      </c>
      <c r="L246" s="90" t="s">
        <v>665</v>
      </c>
    </row>
    <row r="247" spans="1:12" ht="14.25" thickBot="1" x14ac:dyDescent="0.3">
      <c r="A247" s="83" t="s">
        <v>41</v>
      </c>
      <c r="B247" s="83" t="s">
        <v>1213</v>
      </c>
      <c r="C247" s="83" t="s">
        <v>1157</v>
      </c>
      <c r="D247" s="84" t="s">
        <v>345</v>
      </c>
      <c r="E247" s="85" t="s">
        <v>915</v>
      </c>
      <c r="F247" s="84" t="s">
        <v>904</v>
      </c>
      <c r="G247" s="84" t="s">
        <v>887</v>
      </c>
      <c r="H247" s="84" t="s">
        <v>921</v>
      </c>
      <c r="I247" s="84"/>
      <c r="J247" s="88" t="s">
        <v>537</v>
      </c>
      <c r="K247" s="90" t="s">
        <v>665</v>
      </c>
      <c r="L247" s="90" t="s">
        <v>665</v>
      </c>
    </row>
    <row r="248" spans="1:12" ht="14.25" thickBot="1" x14ac:dyDescent="0.3">
      <c r="A248" s="83" t="s">
        <v>41</v>
      </c>
      <c r="B248" s="83" t="s">
        <v>1214</v>
      </c>
      <c r="C248" s="83" t="s">
        <v>1157</v>
      </c>
      <c r="D248" s="84" t="s">
        <v>345</v>
      </c>
      <c r="E248" s="85" t="s">
        <v>915</v>
      </c>
      <c r="F248" s="84" t="s">
        <v>904</v>
      </c>
      <c r="G248" s="84" t="s">
        <v>887</v>
      </c>
      <c r="H248" s="84" t="s">
        <v>888</v>
      </c>
      <c r="I248" s="84"/>
      <c r="J248" s="88" t="s">
        <v>538</v>
      </c>
      <c r="K248" s="90" t="s">
        <v>665</v>
      </c>
      <c r="L248" s="90" t="s">
        <v>665</v>
      </c>
    </row>
    <row r="249" spans="1:12" ht="14.25" thickBot="1" x14ac:dyDescent="0.3">
      <c r="A249" s="83" t="s">
        <v>41</v>
      </c>
      <c r="B249" s="83" t="s">
        <v>1215</v>
      </c>
      <c r="C249" s="83" t="s">
        <v>1157</v>
      </c>
      <c r="D249" s="84" t="s">
        <v>345</v>
      </c>
      <c r="E249" s="85" t="s">
        <v>915</v>
      </c>
      <c r="F249" s="84" t="s">
        <v>904</v>
      </c>
      <c r="G249" s="84" t="s">
        <v>887</v>
      </c>
      <c r="H249" s="84" t="s">
        <v>891</v>
      </c>
      <c r="I249" s="84"/>
      <c r="J249" s="88" t="s">
        <v>539</v>
      </c>
      <c r="K249" s="90" t="s">
        <v>665</v>
      </c>
      <c r="L249" s="90" t="s">
        <v>665</v>
      </c>
    </row>
    <row r="250" spans="1:12" ht="14.25" thickBot="1" x14ac:dyDescent="0.3">
      <c r="A250" s="83" t="s">
        <v>41</v>
      </c>
      <c r="B250" s="83" t="s">
        <v>1216</v>
      </c>
      <c r="C250" s="83" t="s">
        <v>1157</v>
      </c>
      <c r="D250" s="84" t="s">
        <v>345</v>
      </c>
      <c r="E250" s="85" t="s">
        <v>915</v>
      </c>
      <c r="F250" s="84" t="s">
        <v>884</v>
      </c>
      <c r="G250" s="84" t="s">
        <v>887</v>
      </c>
      <c r="H250" s="84" t="s">
        <v>1168</v>
      </c>
      <c r="I250" s="84"/>
      <c r="J250" s="88" t="s">
        <v>540</v>
      </c>
      <c r="K250" s="90" t="s">
        <v>665</v>
      </c>
      <c r="L250" s="90" t="s">
        <v>665</v>
      </c>
    </row>
    <row r="251" spans="1:12" ht="14.25" thickBot="1" x14ac:dyDescent="0.3">
      <c r="A251" s="83" t="s">
        <v>41</v>
      </c>
      <c r="B251" s="83" t="s">
        <v>1217</v>
      </c>
      <c r="C251" s="83" t="s">
        <v>1157</v>
      </c>
      <c r="D251" s="84" t="s">
        <v>345</v>
      </c>
      <c r="E251" s="85" t="s">
        <v>915</v>
      </c>
      <c r="F251" s="84" t="s">
        <v>884</v>
      </c>
      <c r="G251" s="84" t="s">
        <v>887</v>
      </c>
      <c r="H251" s="84" t="s">
        <v>940</v>
      </c>
      <c r="I251" s="84"/>
      <c r="J251" s="88" t="s">
        <v>541</v>
      </c>
      <c r="K251" s="90" t="s">
        <v>665</v>
      </c>
      <c r="L251" s="90" t="s">
        <v>665</v>
      </c>
    </row>
    <row r="252" spans="1:12" ht="14.25" thickBot="1" x14ac:dyDescent="0.3">
      <c r="A252" s="83" t="s">
        <v>41</v>
      </c>
      <c r="B252" s="83" t="s">
        <v>1218</v>
      </c>
      <c r="C252" s="83" t="s">
        <v>1157</v>
      </c>
      <c r="D252" s="84" t="s">
        <v>345</v>
      </c>
      <c r="E252" s="85" t="s">
        <v>915</v>
      </c>
      <c r="F252" s="84" t="s">
        <v>884</v>
      </c>
      <c r="G252" s="84" t="s">
        <v>887</v>
      </c>
      <c r="H252" s="84" t="s">
        <v>1219</v>
      </c>
      <c r="I252" s="84"/>
      <c r="J252" s="88" t="s">
        <v>542</v>
      </c>
      <c r="K252" s="90" t="s">
        <v>665</v>
      </c>
      <c r="L252" s="90" t="s">
        <v>665</v>
      </c>
    </row>
    <row r="253" spans="1:12" ht="14.25" thickBot="1" x14ac:dyDescent="0.3">
      <c r="A253" s="83" t="s">
        <v>41</v>
      </c>
      <c r="B253" s="83" t="s">
        <v>1220</v>
      </c>
      <c r="C253" s="83" t="s">
        <v>1157</v>
      </c>
      <c r="D253" s="84" t="s">
        <v>345</v>
      </c>
      <c r="E253" s="85" t="s">
        <v>915</v>
      </c>
      <c r="F253" s="84" t="s">
        <v>884</v>
      </c>
      <c r="G253" s="84" t="s">
        <v>887</v>
      </c>
      <c r="H253" s="84" t="s">
        <v>888</v>
      </c>
      <c r="I253" s="84"/>
      <c r="J253" s="88" t="s">
        <v>543</v>
      </c>
      <c r="K253" s="90" t="s">
        <v>665</v>
      </c>
      <c r="L253" s="90" t="s">
        <v>665</v>
      </c>
    </row>
    <row r="254" spans="1:12" ht="14.25" thickBot="1" x14ac:dyDescent="0.3">
      <c r="A254" s="83" t="s">
        <v>41</v>
      </c>
      <c r="B254" s="83" t="s">
        <v>1221</v>
      </c>
      <c r="C254" s="83" t="s">
        <v>1157</v>
      </c>
      <c r="D254" s="84" t="s">
        <v>345</v>
      </c>
      <c r="E254" s="85" t="s">
        <v>915</v>
      </c>
      <c r="F254" s="84" t="s">
        <v>884</v>
      </c>
      <c r="G254" s="84" t="s">
        <v>887</v>
      </c>
      <c r="H254" s="84" t="s">
        <v>891</v>
      </c>
      <c r="I254" s="84"/>
      <c r="J254" s="88" t="s">
        <v>544</v>
      </c>
      <c r="K254" s="90" t="s">
        <v>665</v>
      </c>
      <c r="L254" s="90" t="s">
        <v>665</v>
      </c>
    </row>
    <row r="255" spans="1:12" ht="14.25" thickBot="1" x14ac:dyDescent="0.3">
      <c r="A255" s="83" t="s">
        <v>1043</v>
      </c>
      <c r="B255" s="83" t="s">
        <v>1222</v>
      </c>
      <c r="C255" s="83" t="s">
        <v>1183</v>
      </c>
      <c r="D255" s="84" t="s">
        <v>345</v>
      </c>
      <c r="E255" s="85" t="s">
        <v>915</v>
      </c>
      <c r="F255" s="84" t="s">
        <v>884</v>
      </c>
      <c r="G255" s="86" t="s">
        <v>887</v>
      </c>
      <c r="H255" s="84" t="s">
        <v>1165</v>
      </c>
      <c r="I255" s="84"/>
      <c r="J255" s="88" t="s">
        <v>545</v>
      </c>
      <c r="K255" s="89"/>
      <c r="L255" s="90" t="s">
        <v>665</v>
      </c>
    </row>
    <row r="256" spans="1:12" ht="14.25" thickBot="1" x14ac:dyDescent="0.3">
      <c r="A256" s="83" t="s">
        <v>1043</v>
      </c>
      <c r="B256" s="83" t="s">
        <v>1223</v>
      </c>
      <c r="C256" s="83" t="s">
        <v>1183</v>
      </c>
      <c r="D256" s="84" t="s">
        <v>345</v>
      </c>
      <c r="E256" s="85" t="s">
        <v>915</v>
      </c>
      <c r="F256" s="84" t="s">
        <v>884</v>
      </c>
      <c r="G256" s="86" t="s">
        <v>887</v>
      </c>
      <c r="H256" s="84" t="s">
        <v>909</v>
      </c>
      <c r="I256" s="84"/>
      <c r="J256" s="88" t="s">
        <v>546</v>
      </c>
      <c r="K256" s="89"/>
      <c r="L256" s="90" t="s">
        <v>665</v>
      </c>
    </row>
    <row r="257" spans="1:12" ht="14.25" thickBot="1" x14ac:dyDescent="0.3">
      <c r="A257" s="83" t="s">
        <v>1043</v>
      </c>
      <c r="B257" s="83" t="s">
        <v>1224</v>
      </c>
      <c r="C257" s="83" t="s">
        <v>1183</v>
      </c>
      <c r="D257" s="84" t="s">
        <v>345</v>
      </c>
      <c r="E257" s="85" t="s">
        <v>915</v>
      </c>
      <c r="F257" s="84" t="s">
        <v>884</v>
      </c>
      <c r="G257" s="86" t="s">
        <v>887</v>
      </c>
      <c r="H257" s="84" t="s">
        <v>901</v>
      </c>
      <c r="I257" s="84"/>
      <c r="J257" s="88" t="s">
        <v>547</v>
      </c>
      <c r="K257" s="89"/>
      <c r="L257" s="90" t="s">
        <v>665</v>
      </c>
    </row>
    <row r="258" spans="1:12" ht="14.25" thickBot="1" x14ac:dyDescent="0.3">
      <c r="A258" s="83" t="s">
        <v>1043</v>
      </c>
      <c r="B258" s="83" t="s">
        <v>1225</v>
      </c>
      <c r="C258" s="83" t="s">
        <v>1183</v>
      </c>
      <c r="D258" s="84" t="s">
        <v>345</v>
      </c>
      <c r="E258" s="85" t="s">
        <v>915</v>
      </c>
      <c r="F258" s="84" t="s">
        <v>884</v>
      </c>
      <c r="G258" s="86" t="s">
        <v>887</v>
      </c>
      <c r="H258" s="84" t="s">
        <v>900</v>
      </c>
      <c r="I258" s="84"/>
      <c r="J258" s="88" t="s">
        <v>548</v>
      </c>
      <c r="K258" s="89"/>
      <c r="L258" s="90" t="s">
        <v>665</v>
      </c>
    </row>
    <row r="259" spans="1:12" ht="14.25" thickBot="1" x14ac:dyDescent="0.3">
      <c r="A259" s="83" t="s">
        <v>1043</v>
      </c>
      <c r="B259" s="83" t="s">
        <v>1226</v>
      </c>
      <c r="C259" s="83" t="s">
        <v>1188</v>
      </c>
      <c r="D259" s="84" t="s">
        <v>345</v>
      </c>
      <c r="E259" s="85" t="s">
        <v>915</v>
      </c>
      <c r="F259" s="84" t="s">
        <v>884</v>
      </c>
      <c r="G259" s="86" t="s">
        <v>887</v>
      </c>
      <c r="H259" s="84" t="s">
        <v>908</v>
      </c>
      <c r="I259" s="84"/>
      <c r="J259" s="88" t="s">
        <v>549</v>
      </c>
      <c r="K259" s="90" t="s">
        <v>665</v>
      </c>
      <c r="L259" s="90" t="s">
        <v>665</v>
      </c>
    </row>
    <row r="260" spans="1:12" ht="14.25" thickBot="1" x14ac:dyDescent="0.3">
      <c r="A260" s="83" t="s">
        <v>1043</v>
      </c>
      <c r="B260" s="83" t="s">
        <v>1227</v>
      </c>
      <c r="C260" s="83" t="s">
        <v>1188</v>
      </c>
      <c r="D260" s="84" t="s">
        <v>345</v>
      </c>
      <c r="E260" s="85" t="s">
        <v>915</v>
      </c>
      <c r="F260" s="84" t="s">
        <v>884</v>
      </c>
      <c r="G260" s="86" t="s">
        <v>887</v>
      </c>
      <c r="H260" s="84" t="s">
        <v>906</v>
      </c>
      <c r="I260" s="84"/>
      <c r="J260" s="88" t="s">
        <v>550</v>
      </c>
      <c r="K260" s="89"/>
      <c r="L260" s="90" t="s">
        <v>665</v>
      </c>
    </row>
    <row r="261" spans="1:12" ht="14.25" thickBot="1" x14ac:dyDescent="0.3">
      <c r="A261" s="83" t="s">
        <v>1043</v>
      </c>
      <c r="B261" s="83" t="s">
        <v>1228</v>
      </c>
      <c r="C261" s="83" t="s">
        <v>1188</v>
      </c>
      <c r="D261" s="84" t="s">
        <v>345</v>
      </c>
      <c r="E261" s="85" t="s">
        <v>915</v>
      </c>
      <c r="F261" s="84" t="s">
        <v>884</v>
      </c>
      <c r="G261" s="86" t="s">
        <v>887</v>
      </c>
      <c r="H261" s="84" t="s">
        <v>905</v>
      </c>
      <c r="I261" s="84"/>
      <c r="J261" s="88" t="s">
        <v>551</v>
      </c>
      <c r="K261" s="89"/>
      <c r="L261" s="90" t="s">
        <v>665</v>
      </c>
    </row>
    <row r="262" spans="1:12" ht="14.25" thickBot="1" x14ac:dyDescent="0.3">
      <c r="A262" s="83" t="s">
        <v>1043</v>
      </c>
      <c r="B262" s="83" t="s">
        <v>1229</v>
      </c>
      <c r="C262" s="83" t="s">
        <v>1188</v>
      </c>
      <c r="D262" s="84" t="s">
        <v>345</v>
      </c>
      <c r="E262" s="85" t="s">
        <v>915</v>
      </c>
      <c r="F262" s="84" t="s">
        <v>884</v>
      </c>
      <c r="G262" s="86" t="s">
        <v>887</v>
      </c>
      <c r="H262" s="84" t="s">
        <v>888</v>
      </c>
      <c r="I262" s="84"/>
      <c r="J262" s="88" t="s">
        <v>552</v>
      </c>
      <c r="K262" s="89"/>
      <c r="L262" s="90" t="s">
        <v>665</v>
      </c>
    </row>
    <row r="263" spans="1:12" ht="14.25" thickBot="1" x14ac:dyDescent="0.3">
      <c r="A263" s="83" t="s">
        <v>881</v>
      </c>
      <c r="B263" s="83" t="s">
        <v>1230</v>
      </c>
      <c r="C263" s="83" t="s">
        <v>1231</v>
      </c>
      <c r="D263" s="84" t="s">
        <v>293</v>
      </c>
      <c r="E263" s="85" t="s">
        <v>968</v>
      </c>
      <c r="F263" s="86" t="s">
        <v>892</v>
      </c>
      <c r="G263" s="86" t="s">
        <v>883</v>
      </c>
      <c r="H263" s="84" t="s">
        <v>1073</v>
      </c>
      <c r="I263" s="84"/>
      <c r="J263" s="88" t="s">
        <v>553</v>
      </c>
      <c r="K263" s="89"/>
      <c r="L263" s="90" t="s">
        <v>665</v>
      </c>
    </row>
    <row r="264" spans="1:12" ht="14.25" thickBot="1" x14ac:dyDescent="0.3">
      <c r="A264" s="83" t="s">
        <v>881</v>
      </c>
      <c r="B264" s="83" t="s">
        <v>1232</v>
      </c>
      <c r="C264" s="83" t="s">
        <v>1231</v>
      </c>
      <c r="D264" s="84" t="s">
        <v>293</v>
      </c>
      <c r="E264" s="85" t="s">
        <v>968</v>
      </c>
      <c r="F264" s="86" t="s">
        <v>892</v>
      </c>
      <c r="G264" s="86" t="s">
        <v>883</v>
      </c>
      <c r="H264" s="84" t="s">
        <v>1073</v>
      </c>
      <c r="I264" s="84"/>
      <c r="J264" s="88" t="s">
        <v>554</v>
      </c>
      <c r="K264" s="89"/>
      <c r="L264" s="90" t="s">
        <v>665</v>
      </c>
    </row>
    <row r="265" spans="1:12" ht="14.25" thickBot="1" x14ac:dyDescent="0.3">
      <c r="A265" s="83" t="s">
        <v>881</v>
      </c>
      <c r="B265" s="83" t="s">
        <v>1233</v>
      </c>
      <c r="C265" s="83" t="s">
        <v>1231</v>
      </c>
      <c r="D265" s="84" t="s">
        <v>293</v>
      </c>
      <c r="E265" s="85" t="s">
        <v>968</v>
      </c>
      <c r="F265" s="86" t="s">
        <v>892</v>
      </c>
      <c r="G265" s="86" t="s">
        <v>883</v>
      </c>
      <c r="H265" s="84" t="s">
        <v>1073</v>
      </c>
      <c r="I265" s="84"/>
      <c r="J265" s="88" t="s">
        <v>555</v>
      </c>
      <c r="K265" s="89"/>
      <c r="L265" s="90" t="s">
        <v>665</v>
      </c>
    </row>
    <row r="266" spans="1:12" ht="14.25" thickBot="1" x14ac:dyDescent="0.3">
      <c r="A266" s="83" t="s">
        <v>881</v>
      </c>
      <c r="B266" s="83" t="s">
        <v>1234</v>
      </c>
      <c r="C266" s="83" t="s">
        <v>1231</v>
      </c>
      <c r="D266" s="84" t="s">
        <v>293</v>
      </c>
      <c r="E266" s="85" t="s">
        <v>968</v>
      </c>
      <c r="F266" s="86" t="s">
        <v>892</v>
      </c>
      <c r="G266" s="86" t="s">
        <v>883</v>
      </c>
      <c r="H266" s="84" t="s">
        <v>1073</v>
      </c>
      <c r="I266" s="84"/>
      <c r="J266" s="88" t="s">
        <v>556</v>
      </c>
      <c r="K266" s="89"/>
      <c r="L266" s="90" t="s">
        <v>665</v>
      </c>
    </row>
    <row r="267" spans="1:12" ht="14.25" thickBot="1" x14ac:dyDescent="0.3">
      <c r="A267" s="83" t="s">
        <v>881</v>
      </c>
      <c r="B267" s="83" t="s">
        <v>1235</v>
      </c>
      <c r="C267" s="83" t="s">
        <v>1231</v>
      </c>
      <c r="D267" s="84" t="s">
        <v>293</v>
      </c>
      <c r="E267" s="85" t="s">
        <v>968</v>
      </c>
      <c r="F267" s="86" t="s">
        <v>892</v>
      </c>
      <c r="G267" s="86" t="s">
        <v>883</v>
      </c>
      <c r="H267" s="84" t="s">
        <v>1072</v>
      </c>
      <c r="I267" s="84"/>
      <c r="J267" s="88" t="s">
        <v>557</v>
      </c>
      <c r="K267" s="89"/>
      <c r="L267" s="90" t="s">
        <v>665</v>
      </c>
    </row>
    <row r="268" spans="1:12" ht="14.25" thickBot="1" x14ac:dyDescent="0.3">
      <c r="A268" s="83" t="s">
        <v>881</v>
      </c>
      <c r="B268" s="83" t="s">
        <v>1236</v>
      </c>
      <c r="C268" s="83" t="s">
        <v>1231</v>
      </c>
      <c r="D268" s="84" t="s">
        <v>293</v>
      </c>
      <c r="E268" s="85" t="s">
        <v>968</v>
      </c>
      <c r="F268" s="86" t="s">
        <v>892</v>
      </c>
      <c r="G268" s="86" t="s">
        <v>883</v>
      </c>
      <c r="H268" s="84" t="s">
        <v>1072</v>
      </c>
      <c r="I268" s="84"/>
      <c r="J268" s="88" t="s">
        <v>558</v>
      </c>
      <c r="K268" s="89"/>
      <c r="L268" s="90" t="s">
        <v>665</v>
      </c>
    </row>
    <row r="269" spans="1:12" ht="14.25" thickBot="1" x14ac:dyDescent="0.3">
      <c r="A269" s="83" t="s">
        <v>881</v>
      </c>
      <c r="B269" s="83" t="s">
        <v>1237</v>
      </c>
      <c r="C269" s="83" t="s">
        <v>1231</v>
      </c>
      <c r="D269" s="84" t="s">
        <v>293</v>
      </c>
      <c r="E269" s="85" t="s">
        <v>968</v>
      </c>
      <c r="F269" s="86" t="s">
        <v>892</v>
      </c>
      <c r="G269" s="86" t="s">
        <v>883</v>
      </c>
      <c r="H269" s="84" t="s">
        <v>1072</v>
      </c>
      <c r="I269" s="84"/>
      <c r="J269" s="88" t="s">
        <v>559</v>
      </c>
      <c r="K269" s="89"/>
      <c r="L269" s="90" t="s">
        <v>665</v>
      </c>
    </row>
    <row r="270" spans="1:12" ht="14.25" thickBot="1" x14ac:dyDescent="0.3">
      <c r="A270" s="83" t="s">
        <v>881</v>
      </c>
      <c r="B270" s="83" t="s">
        <v>1238</v>
      </c>
      <c r="C270" s="83" t="s">
        <v>1231</v>
      </c>
      <c r="D270" s="84" t="s">
        <v>293</v>
      </c>
      <c r="E270" s="85" t="s">
        <v>968</v>
      </c>
      <c r="F270" s="86" t="s">
        <v>892</v>
      </c>
      <c r="G270" s="86" t="s">
        <v>883</v>
      </c>
      <c r="H270" s="84" t="s">
        <v>1072</v>
      </c>
      <c r="I270" s="84"/>
      <c r="J270" s="88" t="s">
        <v>560</v>
      </c>
      <c r="K270" s="89"/>
      <c r="L270" s="90" t="s">
        <v>665</v>
      </c>
    </row>
    <row r="271" spans="1:12" ht="14.25" thickBot="1" x14ac:dyDescent="0.3">
      <c r="A271" s="83" t="s">
        <v>881</v>
      </c>
      <c r="B271" s="83" t="s">
        <v>1239</v>
      </c>
      <c r="C271" s="83" t="s">
        <v>1240</v>
      </c>
      <c r="D271" s="84" t="s">
        <v>296</v>
      </c>
      <c r="E271" s="85" t="s">
        <v>970</v>
      </c>
      <c r="F271" s="86" t="s">
        <v>892</v>
      </c>
      <c r="G271" s="86" t="s">
        <v>883</v>
      </c>
      <c r="H271" s="84" t="s">
        <v>1072</v>
      </c>
      <c r="I271" s="84"/>
      <c r="J271" s="88" t="s">
        <v>561</v>
      </c>
      <c r="K271" s="89"/>
      <c r="L271" s="90" t="s">
        <v>665</v>
      </c>
    </row>
    <row r="272" spans="1:12" ht="14.25" thickBot="1" x14ac:dyDescent="0.3">
      <c r="A272" s="83" t="s">
        <v>881</v>
      </c>
      <c r="B272" s="83" t="s">
        <v>1241</v>
      </c>
      <c r="C272" s="83" t="s">
        <v>1240</v>
      </c>
      <c r="D272" s="84" t="s">
        <v>296</v>
      </c>
      <c r="E272" s="85" t="s">
        <v>970</v>
      </c>
      <c r="F272" s="86" t="s">
        <v>892</v>
      </c>
      <c r="G272" s="86" t="s">
        <v>883</v>
      </c>
      <c r="H272" s="84" t="s">
        <v>1073</v>
      </c>
      <c r="I272" s="84"/>
      <c r="J272" s="88" t="s">
        <v>562</v>
      </c>
      <c r="K272" s="89"/>
      <c r="L272" s="90" t="s">
        <v>665</v>
      </c>
    </row>
    <row r="273" spans="1:12" ht="14.25" thickBot="1" x14ac:dyDescent="0.3">
      <c r="A273" s="83" t="s">
        <v>881</v>
      </c>
      <c r="B273" s="83" t="s">
        <v>1242</v>
      </c>
      <c r="C273" s="83" t="s">
        <v>1240</v>
      </c>
      <c r="D273" s="84" t="s">
        <v>296</v>
      </c>
      <c r="E273" s="85" t="s">
        <v>970</v>
      </c>
      <c r="F273" s="86" t="s">
        <v>892</v>
      </c>
      <c r="G273" s="86" t="s">
        <v>883</v>
      </c>
      <c r="H273" s="84" t="s">
        <v>1073</v>
      </c>
      <c r="I273" s="84"/>
      <c r="J273" s="88" t="s">
        <v>563</v>
      </c>
      <c r="K273" s="89"/>
      <c r="L273" s="90" t="s">
        <v>665</v>
      </c>
    </row>
    <row r="274" spans="1:12" ht="14.25" thickBot="1" x14ac:dyDescent="0.3">
      <c r="A274" s="83" t="s">
        <v>881</v>
      </c>
      <c r="B274" s="83" t="s">
        <v>1243</v>
      </c>
      <c r="C274" s="83" t="s">
        <v>1240</v>
      </c>
      <c r="D274" s="84" t="s">
        <v>296</v>
      </c>
      <c r="E274" s="85" t="s">
        <v>970</v>
      </c>
      <c r="F274" s="86" t="s">
        <v>892</v>
      </c>
      <c r="G274" s="86" t="s">
        <v>883</v>
      </c>
      <c r="H274" s="84" t="s">
        <v>1072</v>
      </c>
      <c r="I274" s="84"/>
      <c r="J274" s="88" t="s">
        <v>564</v>
      </c>
      <c r="K274" s="89"/>
      <c r="L274" s="90" t="s">
        <v>665</v>
      </c>
    </row>
    <row r="275" spans="1:12" ht="14.25" thickBot="1" x14ac:dyDescent="0.3">
      <c r="A275" s="83" t="s">
        <v>881</v>
      </c>
      <c r="B275" s="83" t="s">
        <v>1244</v>
      </c>
      <c r="C275" s="83" t="s">
        <v>1240</v>
      </c>
      <c r="D275" s="84" t="s">
        <v>296</v>
      </c>
      <c r="E275" s="85" t="s">
        <v>970</v>
      </c>
      <c r="F275" s="86" t="s">
        <v>892</v>
      </c>
      <c r="G275" s="86" t="s">
        <v>883</v>
      </c>
      <c r="H275" s="84" t="s">
        <v>1073</v>
      </c>
      <c r="I275" s="84"/>
      <c r="J275" s="88" t="s">
        <v>565</v>
      </c>
      <c r="K275" s="89"/>
      <c r="L275" s="90" t="s">
        <v>665</v>
      </c>
    </row>
    <row r="276" spans="1:12" ht="14.25" thickBot="1" x14ac:dyDescent="0.3">
      <c r="A276" s="83" t="s">
        <v>881</v>
      </c>
      <c r="B276" s="83" t="s">
        <v>1245</v>
      </c>
      <c r="C276" s="83" t="s">
        <v>1240</v>
      </c>
      <c r="D276" s="84" t="s">
        <v>296</v>
      </c>
      <c r="E276" s="85" t="s">
        <v>970</v>
      </c>
      <c r="F276" s="86" t="s">
        <v>892</v>
      </c>
      <c r="G276" s="86" t="s">
        <v>883</v>
      </c>
      <c r="H276" s="84" t="s">
        <v>1073</v>
      </c>
      <c r="I276" s="84"/>
      <c r="J276" s="88" t="s">
        <v>566</v>
      </c>
      <c r="K276" s="89"/>
      <c r="L276" s="90" t="s">
        <v>665</v>
      </c>
    </row>
    <row r="277" spans="1:12" ht="14.25" thickBot="1" x14ac:dyDescent="0.3">
      <c r="A277" s="83" t="s">
        <v>881</v>
      </c>
      <c r="B277" s="83" t="s">
        <v>1246</v>
      </c>
      <c r="C277" s="83" t="s">
        <v>1240</v>
      </c>
      <c r="D277" s="84" t="s">
        <v>296</v>
      </c>
      <c r="E277" s="85" t="s">
        <v>970</v>
      </c>
      <c r="F277" s="86" t="s">
        <v>892</v>
      </c>
      <c r="G277" s="86" t="s">
        <v>883</v>
      </c>
      <c r="H277" s="84" t="s">
        <v>1073</v>
      </c>
      <c r="I277" s="84"/>
      <c r="J277" s="88" t="s">
        <v>567</v>
      </c>
      <c r="K277" s="89"/>
      <c r="L277" s="90" t="s">
        <v>665</v>
      </c>
    </row>
    <row r="278" spans="1:12" ht="14.25" thickBot="1" x14ac:dyDescent="0.3">
      <c r="A278" s="83" t="s">
        <v>881</v>
      </c>
      <c r="B278" s="83" t="s">
        <v>1247</v>
      </c>
      <c r="C278" s="83" t="s">
        <v>1240</v>
      </c>
      <c r="D278" s="84" t="s">
        <v>296</v>
      </c>
      <c r="E278" s="85" t="s">
        <v>970</v>
      </c>
      <c r="F278" s="86" t="s">
        <v>892</v>
      </c>
      <c r="G278" s="86" t="s">
        <v>883</v>
      </c>
      <c r="H278" s="84" t="s">
        <v>1073</v>
      </c>
      <c r="I278" s="84"/>
      <c r="J278" s="88" t="s">
        <v>568</v>
      </c>
      <c r="K278" s="89"/>
      <c r="L278" s="90" t="s">
        <v>665</v>
      </c>
    </row>
    <row r="279" spans="1:12" ht="14.25" thickBot="1" x14ac:dyDescent="0.3">
      <c r="A279" s="83" t="s">
        <v>881</v>
      </c>
      <c r="B279" s="83" t="s">
        <v>1248</v>
      </c>
      <c r="C279" s="83" t="s">
        <v>1240</v>
      </c>
      <c r="D279" s="84" t="s">
        <v>296</v>
      </c>
      <c r="E279" s="85" t="s">
        <v>970</v>
      </c>
      <c r="F279" s="86" t="s">
        <v>892</v>
      </c>
      <c r="G279" s="86" t="s">
        <v>883</v>
      </c>
      <c r="H279" s="84" t="s">
        <v>1072</v>
      </c>
      <c r="I279" s="84"/>
      <c r="J279" s="88" t="s">
        <v>569</v>
      </c>
      <c r="K279" s="89"/>
      <c r="L279" s="90" t="s">
        <v>665</v>
      </c>
    </row>
    <row r="280" spans="1:12" ht="14.25" thickBot="1" x14ac:dyDescent="0.3">
      <c r="A280" s="83" t="s">
        <v>881</v>
      </c>
      <c r="B280" s="83" t="s">
        <v>1249</v>
      </c>
      <c r="C280" s="83" t="s">
        <v>1240</v>
      </c>
      <c r="D280" s="84" t="s">
        <v>296</v>
      </c>
      <c r="E280" s="85" t="s">
        <v>970</v>
      </c>
      <c r="F280" s="86" t="s">
        <v>892</v>
      </c>
      <c r="G280" s="86" t="s">
        <v>883</v>
      </c>
      <c r="H280" s="84" t="s">
        <v>1072</v>
      </c>
      <c r="I280" s="84"/>
      <c r="J280" s="88" t="s">
        <v>570</v>
      </c>
      <c r="K280" s="89"/>
      <c r="L280" s="90" t="s">
        <v>665</v>
      </c>
    </row>
    <row r="281" spans="1:12" ht="14.25" thickBot="1" x14ac:dyDescent="0.3">
      <c r="A281" s="83" t="s">
        <v>881</v>
      </c>
      <c r="B281" s="83" t="s">
        <v>1250</v>
      </c>
      <c r="C281" s="83" t="s">
        <v>1240</v>
      </c>
      <c r="D281" s="84" t="s">
        <v>296</v>
      </c>
      <c r="E281" s="85" t="s">
        <v>970</v>
      </c>
      <c r="F281" s="86" t="s">
        <v>892</v>
      </c>
      <c r="G281" s="86" t="s">
        <v>883</v>
      </c>
      <c r="H281" s="84" t="s">
        <v>1072</v>
      </c>
      <c r="I281" s="84"/>
      <c r="J281" s="88" t="s">
        <v>571</v>
      </c>
      <c r="K281" s="89"/>
      <c r="L281" s="90" t="s">
        <v>665</v>
      </c>
    </row>
    <row r="282" spans="1:12" ht="14.25" thickBot="1" x14ac:dyDescent="0.3">
      <c r="A282" s="83" t="s">
        <v>881</v>
      </c>
      <c r="B282" s="83" t="s">
        <v>1251</v>
      </c>
      <c r="C282" s="83" t="s">
        <v>1240</v>
      </c>
      <c r="D282" s="84" t="s">
        <v>296</v>
      </c>
      <c r="E282" s="85" t="s">
        <v>970</v>
      </c>
      <c r="F282" s="86" t="s">
        <v>892</v>
      </c>
      <c r="G282" s="86" t="s">
        <v>883</v>
      </c>
      <c r="H282" s="84" t="s">
        <v>1072</v>
      </c>
      <c r="I282" s="84"/>
      <c r="J282" s="88" t="s">
        <v>572</v>
      </c>
      <c r="K282" s="89"/>
      <c r="L282" s="90" t="s">
        <v>665</v>
      </c>
    </row>
    <row r="283" spans="1:12" ht="14.25" thickBot="1" x14ac:dyDescent="0.3">
      <c r="A283" s="83" t="s">
        <v>21</v>
      </c>
      <c r="B283" s="83" t="s">
        <v>1252</v>
      </c>
      <c r="C283" s="83" t="s">
        <v>1253</v>
      </c>
      <c r="D283" s="84" t="s">
        <v>345</v>
      </c>
      <c r="E283" s="85" t="s">
        <v>1254</v>
      </c>
      <c r="F283" s="108" t="s">
        <v>882</v>
      </c>
      <c r="G283" s="84" t="s">
        <v>887</v>
      </c>
      <c r="H283" s="84" t="s">
        <v>905</v>
      </c>
      <c r="I283" s="84"/>
      <c r="J283" s="88" t="s">
        <v>573</v>
      </c>
      <c r="K283" s="90" t="s">
        <v>665</v>
      </c>
      <c r="L283" s="90" t="s">
        <v>665</v>
      </c>
    </row>
    <row r="284" spans="1:12" ht="14.25" thickBot="1" x14ac:dyDescent="0.3">
      <c r="A284" s="83" t="s">
        <v>21</v>
      </c>
      <c r="B284" s="83" t="s">
        <v>1255</v>
      </c>
      <c r="C284" s="83" t="s">
        <v>1253</v>
      </c>
      <c r="D284" s="84" t="s">
        <v>345</v>
      </c>
      <c r="E284" s="85" t="s">
        <v>1254</v>
      </c>
      <c r="F284" s="108" t="s">
        <v>882</v>
      </c>
      <c r="G284" s="84" t="s">
        <v>887</v>
      </c>
      <c r="H284" s="84" t="s">
        <v>905</v>
      </c>
      <c r="I284" s="84"/>
      <c r="J284" s="88" t="s">
        <v>574</v>
      </c>
      <c r="K284" s="90" t="s">
        <v>665</v>
      </c>
      <c r="L284" s="90" t="s">
        <v>665</v>
      </c>
    </row>
    <row r="285" spans="1:12" ht="14.25" thickBot="1" x14ac:dyDescent="0.3">
      <c r="A285" s="83" t="s">
        <v>21</v>
      </c>
      <c r="B285" s="83" t="s">
        <v>1256</v>
      </c>
      <c r="C285" s="83" t="s">
        <v>1257</v>
      </c>
      <c r="D285" s="84" t="s">
        <v>293</v>
      </c>
      <c r="E285" s="85" t="s">
        <v>1258</v>
      </c>
      <c r="F285" s="84" t="s">
        <v>904</v>
      </c>
      <c r="G285" s="86" t="s">
        <v>887</v>
      </c>
      <c r="H285" s="84" t="s">
        <v>905</v>
      </c>
      <c r="I285" s="84"/>
      <c r="J285" s="88" t="s">
        <v>575</v>
      </c>
      <c r="K285" s="95"/>
      <c r="L285" s="90" t="s">
        <v>665</v>
      </c>
    </row>
    <row r="286" spans="1:12" ht="14.25" thickBot="1" x14ac:dyDescent="0.3">
      <c r="A286" s="44" t="s">
        <v>21</v>
      </c>
      <c r="B286" s="44" t="s">
        <v>1259</v>
      </c>
      <c r="C286" s="44" t="s">
        <v>998</v>
      </c>
      <c r="D286" s="84" t="s">
        <v>345</v>
      </c>
      <c r="E286" s="99" t="s">
        <v>915</v>
      </c>
      <c r="F286" s="84" t="s">
        <v>973</v>
      </c>
      <c r="G286" s="86" t="s">
        <v>887</v>
      </c>
      <c r="H286" s="46" t="s">
        <v>916</v>
      </c>
      <c r="I286" s="100" t="s">
        <v>885</v>
      </c>
      <c r="J286" s="37" t="s">
        <v>576</v>
      </c>
      <c r="K286" s="90" t="s">
        <v>665</v>
      </c>
      <c r="L286" s="90" t="s">
        <v>665</v>
      </c>
    </row>
    <row r="287" spans="1:12" ht="14.25" thickBot="1" x14ac:dyDescent="0.3">
      <c r="A287" s="83" t="s">
        <v>965</v>
      </c>
      <c r="B287" s="83" t="s">
        <v>1260</v>
      </c>
      <c r="C287" s="109" t="s">
        <v>978</v>
      </c>
      <c r="D287" s="84" t="s">
        <v>296</v>
      </c>
      <c r="E287" s="85" t="s">
        <v>970</v>
      </c>
      <c r="F287" s="86" t="s">
        <v>892</v>
      </c>
      <c r="G287" s="87" t="s">
        <v>883</v>
      </c>
      <c r="H287" s="84" t="s">
        <v>895</v>
      </c>
      <c r="I287" s="84" t="s">
        <v>971</v>
      </c>
      <c r="J287" s="88" t="s">
        <v>577</v>
      </c>
      <c r="K287" s="89"/>
      <c r="L287" s="90" t="s">
        <v>665</v>
      </c>
    </row>
    <row r="288" spans="1:12" ht="14.25" thickBot="1" x14ac:dyDescent="0.3">
      <c r="A288" s="83" t="s">
        <v>1043</v>
      </c>
      <c r="B288" s="83" t="s">
        <v>1261</v>
      </c>
      <c r="C288" s="83" t="s">
        <v>1262</v>
      </c>
      <c r="D288" s="84" t="s">
        <v>345</v>
      </c>
      <c r="E288" s="85" t="s">
        <v>915</v>
      </c>
      <c r="F288" s="84" t="s">
        <v>884</v>
      </c>
      <c r="G288" s="84" t="s">
        <v>887</v>
      </c>
      <c r="H288" s="84" t="s">
        <v>908</v>
      </c>
      <c r="I288" s="84"/>
      <c r="J288" s="88" t="s">
        <v>1505</v>
      </c>
      <c r="K288" s="90" t="s">
        <v>665</v>
      </c>
      <c r="L288" s="90" t="s">
        <v>665</v>
      </c>
    </row>
    <row r="289" spans="1:12" ht="14.25" thickBot="1" x14ac:dyDescent="0.3">
      <c r="A289" s="83" t="s">
        <v>1263</v>
      </c>
      <c r="B289" s="83" t="s">
        <v>1264</v>
      </c>
      <c r="C289" s="83" t="s">
        <v>1265</v>
      </c>
      <c r="D289" s="84" t="s">
        <v>296</v>
      </c>
      <c r="E289" s="85" t="s">
        <v>970</v>
      </c>
      <c r="F289" s="108" t="s">
        <v>882</v>
      </c>
      <c r="G289" s="84" t="s">
        <v>887</v>
      </c>
      <c r="H289" s="84" t="s">
        <v>906</v>
      </c>
      <c r="I289" s="84"/>
      <c r="J289" s="88" t="s">
        <v>579</v>
      </c>
      <c r="K289" s="90" t="s">
        <v>665</v>
      </c>
      <c r="L289" s="90" t="s">
        <v>665</v>
      </c>
    </row>
    <row r="290" spans="1:12" ht="14.25" thickBot="1" x14ac:dyDescent="0.3">
      <c r="A290" s="83" t="s">
        <v>1263</v>
      </c>
      <c r="B290" s="83" t="s">
        <v>1266</v>
      </c>
      <c r="C290" s="83" t="s">
        <v>1267</v>
      </c>
      <c r="D290" s="84" t="s">
        <v>296</v>
      </c>
      <c r="E290" s="85" t="s">
        <v>970</v>
      </c>
      <c r="F290" s="84" t="s">
        <v>886</v>
      </c>
      <c r="G290" s="84" t="s">
        <v>887</v>
      </c>
      <c r="H290" s="84" t="s">
        <v>891</v>
      </c>
      <c r="I290" s="84"/>
      <c r="J290" s="88" t="s">
        <v>580</v>
      </c>
      <c r="K290" s="90" t="s">
        <v>665</v>
      </c>
      <c r="L290" s="90" t="s">
        <v>665</v>
      </c>
    </row>
    <row r="291" spans="1:12" ht="14.25" thickBot="1" x14ac:dyDescent="0.3">
      <c r="A291" s="83" t="s">
        <v>1263</v>
      </c>
      <c r="B291" s="83" t="s">
        <v>1268</v>
      </c>
      <c r="C291" s="83" t="s">
        <v>1269</v>
      </c>
      <c r="D291" s="84" t="s">
        <v>345</v>
      </c>
      <c r="E291" s="85" t="s">
        <v>915</v>
      </c>
      <c r="F291" s="84" t="s">
        <v>882</v>
      </c>
      <c r="G291" s="84" t="s">
        <v>887</v>
      </c>
      <c r="H291" s="84" t="s">
        <v>906</v>
      </c>
      <c r="I291" s="84"/>
      <c r="J291" s="88" t="s">
        <v>581</v>
      </c>
      <c r="K291" s="90" t="s">
        <v>665</v>
      </c>
      <c r="L291" s="90" t="s">
        <v>665</v>
      </c>
    </row>
    <row r="292" spans="1:12" ht="14.25" thickBot="1" x14ac:dyDescent="0.3">
      <c r="A292" s="83" t="s">
        <v>1263</v>
      </c>
      <c r="B292" s="83" t="s">
        <v>1500</v>
      </c>
      <c r="C292" s="83" t="s">
        <v>1269</v>
      </c>
      <c r="D292" s="84" t="s">
        <v>345</v>
      </c>
      <c r="E292" s="85" t="s">
        <v>915</v>
      </c>
      <c r="F292" s="84" t="s">
        <v>882</v>
      </c>
      <c r="G292" s="84" t="s">
        <v>887</v>
      </c>
      <c r="H292" s="84" t="s">
        <v>906</v>
      </c>
      <c r="I292" s="84"/>
      <c r="J292" s="88" t="s">
        <v>581</v>
      </c>
      <c r="K292" s="90"/>
      <c r="L292" s="90" t="s">
        <v>665</v>
      </c>
    </row>
    <row r="293" spans="1:12" ht="14.25" thickBot="1" x14ac:dyDescent="0.3">
      <c r="A293" s="83" t="s">
        <v>1263</v>
      </c>
      <c r="B293" s="83" t="s">
        <v>1270</v>
      </c>
      <c r="C293" s="83" t="s">
        <v>1271</v>
      </c>
      <c r="D293" s="84" t="s">
        <v>345</v>
      </c>
      <c r="E293" s="85" t="s">
        <v>915</v>
      </c>
      <c r="F293" s="84" t="s">
        <v>882</v>
      </c>
      <c r="G293" s="84" t="s">
        <v>887</v>
      </c>
      <c r="H293" s="84" t="s">
        <v>909</v>
      </c>
      <c r="I293" s="84"/>
      <c r="J293" s="88" t="s">
        <v>582</v>
      </c>
      <c r="K293" s="90" t="s">
        <v>665</v>
      </c>
      <c r="L293" s="90" t="s">
        <v>665</v>
      </c>
    </row>
    <row r="1098" spans="16188:16323" x14ac:dyDescent="0.25">
      <c r="XCR1098" s="14"/>
      <c r="XCU1098" s="14"/>
    </row>
    <row r="1099" spans="16188:16323" x14ac:dyDescent="0.25">
      <c r="XAZ1099" s="14"/>
      <c r="XBC1099" s="14"/>
      <c r="XBV1099" s="14"/>
      <c r="XBY1099" s="14"/>
      <c r="XCR1099" s="14"/>
      <c r="XCU1099" s="14"/>
    </row>
    <row r="1100" spans="16188:16323" x14ac:dyDescent="0.25">
      <c r="XAD1100" s="14"/>
      <c r="XAG1100" s="14"/>
      <c r="XAZ1100" s="14"/>
      <c r="XBC1100" s="14"/>
      <c r="XBV1100" s="14"/>
      <c r="XBY1100" s="14"/>
      <c r="XCR1100" s="14"/>
      <c r="XCU1100" s="14"/>
    </row>
    <row r="1101" spans="16188:16323" x14ac:dyDescent="0.25">
      <c r="WZH1101" s="14"/>
      <c r="WZK1101" s="14"/>
      <c r="XAD1101" s="14"/>
      <c r="XAG1101" s="14"/>
      <c r="XAZ1101" s="14"/>
      <c r="XBC1101" s="14"/>
      <c r="XBV1101" s="14"/>
      <c r="XBY1101" s="14"/>
    </row>
    <row r="1102" spans="16188:16323" x14ac:dyDescent="0.25">
      <c r="WZH1102" s="14"/>
      <c r="WZK1102" s="14"/>
      <c r="XAD1102" s="14"/>
      <c r="XAG1102" s="14"/>
      <c r="XAZ1102" s="14"/>
      <c r="XBC1102" s="14"/>
      <c r="XBV1102" s="14"/>
      <c r="XBY1102" s="14"/>
    </row>
    <row r="1103" spans="16188:16323" x14ac:dyDescent="0.25">
      <c r="WZH1103" s="14"/>
      <c r="WZK1103" s="14"/>
      <c r="XAD1103" s="14"/>
      <c r="XAG1103" s="14"/>
      <c r="XAZ1103" s="14"/>
      <c r="XBC1103" s="14"/>
      <c r="XBV1103" s="14"/>
      <c r="XBY1103" s="14"/>
    </row>
    <row r="1104" spans="16188:16323" x14ac:dyDescent="0.25">
      <c r="WXP1104" s="14"/>
      <c r="WXS1104" s="14"/>
      <c r="WYL1104" s="14"/>
      <c r="WYO1104" s="14"/>
      <c r="WZH1104" s="14"/>
      <c r="WZK1104" s="14"/>
      <c r="XAD1104" s="14"/>
      <c r="XAG1104" s="14"/>
      <c r="XBV1104" s="14"/>
      <c r="XBY1104" s="14"/>
      <c r="XCR1104" s="14"/>
      <c r="XCU1104" s="14"/>
    </row>
    <row r="1105" spans="16166:16323" x14ac:dyDescent="0.25">
      <c r="WWT1105" s="14"/>
      <c r="WWW1105" s="14"/>
      <c r="WXP1105" s="14"/>
      <c r="WXS1105" s="14"/>
      <c r="WYL1105" s="14"/>
      <c r="WYO1105" s="14"/>
      <c r="WZH1105" s="14"/>
      <c r="WZK1105" s="14"/>
      <c r="XAZ1105" s="14"/>
      <c r="XBC1105" s="14"/>
      <c r="XBV1105" s="14"/>
      <c r="XBY1105" s="14"/>
      <c r="XCR1105" s="14"/>
      <c r="XCU1105" s="14"/>
    </row>
    <row r="1343" spans="1:12" s="81" customFormat="1" x14ac:dyDescent="0.25">
      <c r="A1343" s="76"/>
      <c r="B1343" s="76"/>
      <c r="C1343" s="76"/>
      <c r="D1343" s="77"/>
      <c r="E1343" s="79"/>
      <c r="F1343" s="77"/>
      <c r="G1343" s="77"/>
      <c r="H1343" s="77"/>
      <c r="I1343" s="77"/>
      <c r="J1343" s="14"/>
      <c r="K1343" s="78"/>
      <c r="L1343" s="78"/>
    </row>
    <row r="1344" spans="1:12" s="81" customFormat="1" x14ac:dyDescent="0.25">
      <c r="A1344" s="76"/>
      <c r="B1344" s="76"/>
      <c r="C1344" s="76"/>
      <c r="D1344" s="77"/>
      <c r="E1344" s="79"/>
      <c r="F1344" s="77"/>
      <c r="G1344" s="77"/>
      <c r="H1344" s="77"/>
      <c r="I1344" s="77"/>
      <c r="J1344" s="14"/>
      <c r="K1344" s="78"/>
      <c r="L1344" s="78"/>
    </row>
    <row r="1345" spans="1:12" s="81" customFormat="1" x14ac:dyDescent="0.25">
      <c r="A1345" s="76"/>
      <c r="B1345" s="76"/>
      <c r="C1345" s="76"/>
      <c r="D1345" s="77"/>
      <c r="E1345" s="79"/>
      <c r="F1345" s="77"/>
      <c r="G1345" s="77"/>
      <c r="H1345" s="77"/>
      <c r="I1345" s="77"/>
      <c r="J1345" s="14"/>
      <c r="K1345" s="78"/>
      <c r="L1345" s="78"/>
    </row>
    <row r="1346" spans="1:12" s="81" customFormat="1" x14ac:dyDescent="0.25">
      <c r="A1346" s="76"/>
      <c r="B1346" s="76"/>
      <c r="C1346" s="76"/>
      <c r="D1346" s="77"/>
      <c r="E1346" s="79"/>
      <c r="F1346" s="77"/>
      <c r="G1346" s="77"/>
      <c r="H1346" s="77"/>
      <c r="I1346" s="77"/>
      <c r="J1346" s="14"/>
      <c r="K1346" s="78"/>
      <c r="L1346" s="78"/>
    </row>
    <row r="1357" spans="1:12" s="81" customFormat="1" x14ac:dyDescent="0.25">
      <c r="A1357" s="76"/>
      <c r="B1357" s="76"/>
      <c r="C1357" s="76"/>
      <c r="D1357" s="77"/>
      <c r="E1357" s="79"/>
      <c r="F1357" s="77"/>
      <c r="G1357" s="77"/>
      <c r="H1357" s="77"/>
      <c r="I1357" s="77"/>
      <c r="J1357" s="14"/>
      <c r="K1357" s="78"/>
      <c r="L1357" s="78"/>
    </row>
    <row r="1358" spans="1:12" s="81" customFormat="1" x14ac:dyDescent="0.25">
      <c r="A1358" s="76"/>
      <c r="B1358" s="76"/>
      <c r="C1358" s="76"/>
      <c r="D1358" s="77"/>
      <c r="E1358" s="79"/>
      <c r="F1358" s="77"/>
      <c r="G1358" s="77"/>
      <c r="H1358" s="77"/>
      <c r="I1358" s="77"/>
      <c r="J1358" s="14"/>
      <c r="K1358" s="78"/>
      <c r="L1358" s="78"/>
    </row>
  </sheetData>
  <sheetProtection algorithmName="SHA-512" hashValue="H/K/al0VG9WuKgfxHknpMO/h7/lx1UpFuSTu7z2o32I0HNZOG72g2eQzhIdQPKfrtyS0VLLh45RPyLpO0iec1A==" saltValue="7Fp9L2bO3gDRFSbHg+vZCw==" spinCount="100000" sheet="1" formatCells="0" formatColumns="0" formatRows="0" insertColumns="0" insertRows="0" insertHyperlinks="0" deleteColumns="0" deleteRows="0" sort="0" autoFilter="0" pivotTables="0"/>
  <conditionalFormatting sqref="B2:B145">
    <cfRule type="duplicateValues" dxfId="25" priority="2071"/>
  </conditionalFormatting>
  <conditionalFormatting sqref="B146:B171">
    <cfRule type="duplicateValues" dxfId="24" priority="1644"/>
  </conditionalFormatting>
  <conditionalFormatting sqref="B172:B191">
    <cfRule type="duplicateValues" dxfId="23" priority="1742"/>
    <cfRule type="duplicateValues" dxfId="22" priority="1743"/>
    <cfRule type="duplicateValues" dxfId="21" priority="1744"/>
    <cfRule type="duplicateValues" dxfId="20" priority="1745"/>
  </conditionalFormatting>
  <conditionalFormatting sqref="B200">
    <cfRule type="duplicateValues" dxfId="19" priority="20"/>
    <cfRule type="duplicateValues" dxfId="18" priority="21"/>
    <cfRule type="duplicateValues" dxfId="17" priority="22"/>
    <cfRule type="duplicateValues" dxfId="16" priority="23"/>
  </conditionalFormatting>
  <conditionalFormatting sqref="B210">
    <cfRule type="duplicateValues" dxfId="15" priority="24"/>
    <cfRule type="duplicateValues" dxfId="14" priority="25"/>
    <cfRule type="duplicateValues" dxfId="13" priority="26"/>
    <cfRule type="duplicateValues" dxfId="12" priority="27"/>
  </conditionalFormatting>
  <conditionalFormatting sqref="B263:B282">
    <cfRule type="duplicateValues" dxfId="11" priority="1762"/>
    <cfRule type="duplicateValues" dxfId="10" priority="1763"/>
    <cfRule type="duplicateValues" dxfId="9" priority="1764"/>
    <cfRule type="duplicateValues" dxfId="8" priority="1765"/>
  </conditionalFormatting>
  <conditionalFormatting sqref="B283:B1048576 B211:B262 B201:B209 B192:B199 B2:B126">
    <cfRule type="duplicateValues" dxfId="7" priority="9"/>
    <cfRule type="duplicateValues" dxfId="6" priority="10"/>
    <cfRule type="duplicateValues" dxfId="5" priority="11"/>
  </conditionalFormatting>
  <conditionalFormatting sqref="B283:B1048576 B211:B262 B201:B209 B192:B199 B2:B145">
    <cfRule type="duplicateValues" dxfId="4" priority="12"/>
  </conditionalFormatting>
  <conditionalFormatting sqref="B286">
    <cfRule type="duplicateValues" dxfId="3" priority="3"/>
    <cfRule type="duplicateValues" dxfId="2" priority="4"/>
  </conditionalFormatting>
  <conditionalFormatting sqref="B287">
    <cfRule type="duplicateValues" dxfId="1" priority="1"/>
    <cfRule type="duplicateValues" dxfId="0" priority="2"/>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D91B-7F49-49BC-B1CC-16464B05950E}">
  <dimension ref="A1:K149"/>
  <sheetViews>
    <sheetView topLeftCell="B1" zoomScale="80" zoomScaleNormal="80" workbookViewId="0">
      <selection activeCell="E1" sqref="E1:G1"/>
    </sheetView>
  </sheetViews>
  <sheetFormatPr defaultRowHeight="15" x14ac:dyDescent="0.25"/>
  <cols>
    <col min="1" max="1" width="107.28515625" bestFit="1" customWidth="1"/>
    <col min="2" max="2" width="48.85546875" bestFit="1" customWidth="1"/>
    <col min="3" max="3" width="86.85546875" bestFit="1" customWidth="1"/>
    <col min="5" max="5" width="107.28515625" style="11" bestFit="1" customWidth="1"/>
    <col min="6" max="6" width="93.28515625" bestFit="1" customWidth="1"/>
    <col min="7" max="7" width="86.85546875" bestFit="1" customWidth="1"/>
    <col min="8" max="8" width="6.28515625" customWidth="1"/>
    <col min="9" max="9" width="115.42578125" bestFit="1" customWidth="1"/>
    <col min="10" max="10" width="114" bestFit="1" customWidth="1"/>
    <col min="11" max="11" width="96.85546875" bestFit="1" customWidth="1"/>
  </cols>
  <sheetData>
    <row r="1" spans="1:11" ht="15.75" thickBot="1" x14ac:dyDescent="0.3">
      <c r="A1" s="122" t="s">
        <v>772</v>
      </c>
      <c r="B1" s="123"/>
      <c r="C1" s="123"/>
      <c r="E1" s="122" t="s">
        <v>774</v>
      </c>
      <c r="F1" s="123"/>
      <c r="G1" s="123"/>
      <c r="H1" s="25"/>
      <c r="I1" s="124" t="s">
        <v>773</v>
      </c>
      <c r="J1" s="125"/>
      <c r="K1" s="125"/>
    </row>
    <row r="2" spans="1:11" s="8" customFormat="1" x14ac:dyDescent="0.25">
      <c r="A2" s="53" t="s">
        <v>296</v>
      </c>
      <c r="B2" s="53" t="s">
        <v>293</v>
      </c>
      <c r="C2" s="53" t="s">
        <v>345</v>
      </c>
      <c r="E2" s="8" t="s">
        <v>296</v>
      </c>
      <c r="F2" s="8" t="s">
        <v>293</v>
      </c>
      <c r="G2" s="8" t="s">
        <v>345</v>
      </c>
      <c r="I2" s="8" t="s">
        <v>296</v>
      </c>
      <c r="J2" s="8" t="s">
        <v>293</v>
      </c>
      <c r="K2" s="8" t="s">
        <v>345</v>
      </c>
    </row>
    <row r="3" spans="1:11" x14ac:dyDescent="0.25">
      <c r="A3" s="16" t="s">
        <v>320</v>
      </c>
      <c r="B3" s="18" t="s">
        <v>500</v>
      </c>
      <c r="C3" s="17" t="s">
        <v>346</v>
      </c>
      <c r="E3" s="14" t="s">
        <v>299</v>
      </c>
      <c r="F3" s="14" t="s">
        <v>483</v>
      </c>
      <c r="G3" s="14" t="s">
        <v>346</v>
      </c>
      <c r="H3" s="14"/>
      <c r="I3" s="14" t="s">
        <v>297</v>
      </c>
      <c r="J3" s="14" t="s">
        <v>294</v>
      </c>
      <c r="K3" t="s">
        <v>346</v>
      </c>
    </row>
    <row r="4" spans="1:11" x14ac:dyDescent="0.25">
      <c r="A4" s="17" t="s">
        <v>321</v>
      </c>
      <c r="C4" s="17" t="s">
        <v>347</v>
      </c>
      <c r="E4" s="14" t="s">
        <v>300</v>
      </c>
      <c r="F4" s="14" t="s">
        <v>484</v>
      </c>
      <c r="G4" s="14" t="s">
        <v>347</v>
      </c>
      <c r="H4" s="14"/>
      <c r="I4" s="14" t="s">
        <v>298</v>
      </c>
      <c r="J4" s="14" t="s">
        <v>295</v>
      </c>
      <c r="K4" t="s">
        <v>347</v>
      </c>
    </row>
    <row r="5" spans="1:11" x14ac:dyDescent="0.25">
      <c r="A5" s="16" t="s">
        <v>323</v>
      </c>
      <c r="C5" s="17" t="s">
        <v>348</v>
      </c>
      <c r="E5" s="14" t="s">
        <v>301</v>
      </c>
      <c r="F5" s="14" t="s">
        <v>485</v>
      </c>
      <c r="G5" s="14" t="s">
        <v>348</v>
      </c>
      <c r="H5" s="14"/>
      <c r="I5" s="14" t="s">
        <v>299</v>
      </c>
      <c r="J5" s="6" t="s">
        <v>338</v>
      </c>
      <c r="K5" t="s">
        <v>348</v>
      </c>
    </row>
    <row r="6" spans="1:11" x14ac:dyDescent="0.25">
      <c r="A6" s="17" t="s">
        <v>324</v>
      </c>
      <c r="C6" s="17" t="s">
        <v>349</v>
      </c>
      <c r="E6" s="14" t="s">
        <v>302</v>
      </c>
      <c r="F6" s="14" t="s">
        <v>486</v>
      </c>
      <c r="G6" s="14" t="s">
        <v>349</v>
      </c>
      <c r="H6" s="14"/>
      <c r="I6" s="14" t="s">
        <v>300</v>
      </c>
      <c r="J6" s="6" t="s">
        <v>340</v>
      </c>
      <c r="K6" t="s">
        <v>349</v>
      </c>
    </row>
    <row r="7" spans="1:11" x14ac:dyDescent="0.25">
      <c r="A7" s="16" t="s">
        <v>326</v>
      </c>
      <c r="C7" s="17" t="s">
        <v>350</v>
      </c>
      <c r="E7" s="14" t="s">
        <v>303</v>
      </c>
      <c r="F7" s="14" t="s">
        <v>487</v>
      </c>
      <c r="G7" s="14" t="s">
        <v>350</v>
      </c>
      <c r="H7" s="14"/>
      <c r="I7" s="14" t="s">
        <v>301</v>
      </c>
      <c r="J7" s="6" t="s">
        <v>342</v>
      </c>
      <c r="K7" t="s">
        <v>350</v>
      </c>
    </row>
    <row r="8" spans="1:11" x14ac:dyDescent="0.25">
      <c r="A8" s="17" t="s">
        <v>327</v>
      </c>
      <c r="C8" s="17" t="s">
        <v>351</v>
      </c>
      <c r="E8" s="14" t="s">
        <v>304</v>
      </c>
      <c r="F8" s="14" t="s">
        <v>488</v>
      </c>
      <c r="G8" s="14" t="s">
        <v>351</v>
      </c>
      <c r="H8" s="14"/>
      <c r="I8" s="14" t="s">
        <v>302</v>
      </c>
      <c r="J8" s="6" t="s">
        <v>344</v>
      </c>
      <c r="K8" t="s">
        <v>351</v>
      </c>
    </row>
    <row r="9" spans="1:11" x14ac:dyDescent="0.25">
      <c r="A9" s="16" t="s">
        <v>329</v>
      </c>
      <c r="C9" s="17" t="s">
        <v>352</v>
      </c>
      <c r="E9" s="14" t="s">
        <v>305</v>
      </c>
      <c r="F9" s="14" t="s">
        <v>489</v>
      </c>
      <c r="G9" s="14" t="s">
        <v>352</v>
      </c>
      <c r="H9" s="14"/>
      <c r="I9" s="14" t="s">
        <v>303</v>
      </c>
      <c r="J9" s="6" t="s">
        <v>360</v>
      </c>
      <c r="K9" t="s">
        <v>352</v>
      </c>
    </row>
    <row r="10" spans="1:11" x14ac:dyDescent="0.25">
      <c r="A10" s="17" t="s">
        <v>330</v>
      </c>
      <c r="C10" s="17" t="s">
        <v>353</v>
      </c>
      <c r="E10" s="14" t="s">
        <v>306</v>
      </c>
      <c r="F10" s="14" t="s">
        <v>490</v>
      </c>
      <c r="G10" s="14" t="s">
        <v>353</v>
      </c>
      <c r="H10" s="14"/>
      <c r="I10" s="14" t="s">
        <v>304</v>
      </c>
      <c r="J10" s="6" t="s">
        <v>365</v>
      </c>
      <c r="K10" t="s">
        <v>353</v>
      </c>
    </row>
    <row r="11" spans="1:11" x14ac:dyDescent="0.25">
      <c r="A11" s="17" t="s">
        <v>411</v>
      </c>
      <c r="C11" s="17" t="s">
        <v>354</v>
      </c>
      <c r="E11" s="14" t="s">
        <v>307</v>
      </c>
      <c r="F11" s="14" t="s">
        <v>491</v>
      </c>
      <c r="G11" s="14" t="s">
        <v>354</v>
      </c>
      <c r="H11" s="14"/>
      <c r="I11" s="14" t="s">
        <v>305</v>
      </c>
      <c r="J11" s="6" t="s">
        <v>367</v>
      </c>
      <c r="K11" t="s">
        <v>354</v>
      </c>
    </row>
    <row r="12" spans="1:11" x14ac:dyDescent="0.25">
      <c r="A12" s="17" t="s">
        <v>412</v>
      </c>
      <c r="C12" s="17" t="s">
        <v>355</v>
      </c>
      <c r="E12" s="14" t="s">
        <v>308</v>
      </c>
      <c r="F12" s="14" t="s">
        <v>500</v>
      </c>
      <c r="G12" s="14" t="s">
        <v>355</v>
      </c>
      <c r="H12" s="14"/>
      <c r="I12" s="14" t="s">
        <v>306</v>
      </c>
      <c r="J12" s="6" t="s">
        <v>369</v>
      </c>
      <c r="K12" t="s">
        <v>355</v>
      </c>
    </row>
    <row r="13" spans="1:11" x14ac:dyDescent="0.25">
      <c r="A13" s="17" t="s">
        <v>579</v>
      </c>
      <c r="C13" s="17" t="s">
        <v>356</v>
      </c>
      <c r="E13" s="14" t="s">
        <v>309</v>
      </c>
      <c r="F13" s="14" t="s">
        <v>575</v>
      </c>
      <c r="G13" s="14" t="s">
        <v>356</v>
      </c>
      <c r="H13" s="14"/>
      <c r="I13" s="14" t="s">
        <v>307</v>
      </c>
      <c r="J13" s="6" t="s">
        <v>371</v>
      </c>
      <c r="K13" t="s">
        <v>356</v>
      </c>
    </row>
    <row r="14" spans="1:11" x14ac:dyDescent="0.25">
      <c r="A14" s="18" t="s">
        <v>580</v>
      </c>
      <c r="C14" s="17" t="s">
        <v>357</v>
      </c>
      <c r="E14" s="14" t="s">
        <v>310</v>
      </c>
      <c r="G14" s="14" t="s">
        <v>357</v>
      </c>
      <c r="H14" s="14"/>
      <c r="I14" s="14" t="s">
        <v>308</v>
      </c>
      <c r="J14" s="6" t="s">
        <v>373</v>
      </c>
      <c r="K14" t="s">
        <v>357</v>
      </c>
    </row>
    <row r="15" spans="1:11" x14ac:dyDescent="0.25">
      <c r="C15" s="17" t="s">
        <v>358</v>
      </c>
      <c r="E15" s="14" t="s">
        <v>311</v>
      </c>
      <c r="G15" s="14" t="s">
        <v>358</v>
      </c>
      <c r="H15" s="14"/>
      <c r="I15" s="14" t="s">
        <v>309</v>
      </c>
      <c r="J15" s="6" t="s">
        <v>375</v>
      </c>
      <c r="K15" t="s">
        <v>358</v>
      </c>
    </row>
    <row r="16" spans="1:11" x14ac:dyDescent="0.25">
      <c r="C16" s="19" t="s">
        <v>361</v>
      </c>
      <c r="E16" s="14" t="s">
        <v>312</v>
      </c>
      <c r="G16" s="6" t="s">
        <v>361</v>
      </c>
      <c r="H16" s="6"/>
      <c r="I16" s="14" t="s">
        <v>310</v>
      </c>
      <c r="J16" s="6" t="s">
        <v>377</v>
      </c>
      <c r="K16" t="s">
        <v>361</v>
      </c>
    </row>
    <row r="17" spans="3:11" x14ac:dyDescent="0.25">
      <c r="C17" s="19" t="s">
        <v>362</v>
      </c>
      <c r="E17" s="14" t="s">
        <v>313</v>
      </c>
      <c r="G17" s="6" t="s">
        <v>362</v>
      </c>
      <c r="H17" s="6"/>
      <c r="I17" s="14" t="s">
        <v>311</v>
      </c>
      <c r="J17" s="6" t="s">
        <v>414</v>
      </c>
      <c r="K17" t="s">
        <v>362</v>
      </c>
    </row>
    <row r="18" spans="3:11" x14ac:dyDescent="0.25">
      <c r="C18" s="19" t="s">
        <v>363</v>
      </c>
      <c r="E18" s="14" t="s">
        <v>314</v>
      </c>
      <c r="G18" s="6" t="s">
        <v>363</v>
      </c>
      <c r="H18" s="6"/>
      <c r="I18" s="14" t="s">
        <v>312</v>
      </c>
      <c r="J18" s="6" t="s">
        <v>416</v>
      </c>
      <c r="K18" t="s">
        <v>363</v>
      </c>
    </row>
    <row r="19" spans="3:11" x14ac:dyDescent="0.25">
      <c r="C19" s="17" t="s">
        <v>378</v>
      </c>
      <c r="E19" s="14" t="s">
        <v>315</v>
      </c>
      <c r="G19" s="14" t="s">
        <v>378</v>
      </c>
      <c r="H19" s="14"/>
      <c r="I19" s="14" t="s">
        <v>313</v>
      </c>
      <c r="J19" s="14" t="s">
        <v>419</v>
      </c>
      <c r="K19" t="s">
        <v>378</v>
      </c>
    </row>
    <row r="20" spans="3:11" x14ac:dyDescent="0.25">
      <c r="C20" s="20" t="s">
        <v>379</v>
      </c>
      <c r="E20" s="14" t="s">
        <v>316</v>
      </c>
      <c r="G20" s="6" t="s">
        <v>379</v>
      </c>
      <c r="H20" s="6"/>
      <c r="I20" s="14" t="s">
        <v>314</v>
      </c>
      <c r="J20" s="14" t="s">
        <v>483</v>
      </c>
      <c r="K20" t="s">
        <v>379</v>
      </c>
    </row>
    <row r="21" spans="3:11" x14ac:dyDescent="0.25">
      <c r="C21" s="17" t="s">
        <v>380</v>
      </c>
      <c r="E21" s="14" t="s">
        <v>317</v>
      </c>
      <c r="G21" s="14" t="s">
        <v>380</v>
      </c>
      <c r="H21" s="14"/>
      <c r="I21" s="14" t="s">
        <v>315</v>
      </c>
      <c r="J21" s="14" t="s">
        <v>484</v>
      </c>
      <c r="K21" t="s">
        <v>380</v>
      </c>
    </row>
    <row r="22" spans="3:11" x14ac:dyDescent="0.25">
      <c r="C22" s="20" t="s">
        <v>381</v>
      </c>
      <c r="E22" s="14" t="s">
        <v>318</v>
      </c>
      <c r="G22" s="6" t="s">
        <v>381</v>
      </c>
      <c r="H22" s="6"/>
      <c r="I22" s="14" t="s">
        <v>316</v>
      </c>
      <c r="J22" s="14" t="s">
        <v>485</v>
      </c>
      <c r="K22" t="s">
        <v>381</v>
      </c>
    </row>
    <row r="23" spans="3:11" x14ac:dyDescent="0.25">
      <c r="C23" s="17" t="s">
        <v>382</v>
      </c>
      <c r="E23" s="14" t="s">
        <v>319</v>
      </c>
      <c r="G23" s="14" t="s">
        <v>382</v>
      </c>
      <c r="H23" s="14"/>
      <c r="I23" s="14" t="s">
        <v>317</v>
      </c>
      <c r="J23" s="14" t="s">
        <v>486</v>
      </c>
      <c r="K23" t="s">
        <v>382</v>
      </c>
    </row>
    <row r="24" spans="3:11" x14ac:dyDescent="0.25">
      <c r="C24" s="20" t="s">
        <v>383</v>
      </c>
      <c r="E24" s="15" t="s">
        <v>320</v>
      </c>
      <c r="G24" s="6" t="s">
        <v>383</v>
      </c>
      <c r="H24" s="6"/>
      <c r="I24" s="14" t="s">
        <v>318</v>
      </c>
      <c r="J24" s="14" t="s">
        <v>487</v>
      </c>
      <c r="K24" t="s">
        <v>383</v>
      </c>
    </row>
    <row r="25" spans="3:11" x14ac:dyDescent="0.25">
      <c r="C25" s="17" t="s">
        <v>384</v>
      </c>
      <c r="E25" s="14" t="s">
        <v>321</v>
      </c>
      <c r="G25" s="14" t="s">
        <v>384</v>
      </c>
      <c r="H25" s="14"/>
      <c r="I25" s="14" t="s">
        <v>319</v>
      </c>
      <c r="J25" s="14" t="s">
        <v>488</v>
      </c>
      <c r="K25" t="s">
        <v>384</v>
      </c>
    </row>
    <row r="26" spans="3:11" x14ac:dyDescent="0.25">
      <c r="C26" s="17" t="s">
        <v>385</v>
      </c>
      <c r="E26" s="15" t="s">
        <v>322</v>
      </c>
      <c r="G26" s="14" t="s">
        <v>385</v>
      </c>
      <c r="H26" s="14"/>
      <c r="I26" s="15" t="s">
        <v>320</v>
      </c>
      <c r="J26" s="14" t="s">
        <v>489</v>
      </c>
      <c r="K26" t="s">
        <v>385</v>
      </c>
    </row>
    <row r="27" spans="3:11" x14ac:dyDescent="0.25">
      <c r="C27" s="17" t="s">
        <v>386</v>
      </c>
      <c r="E27" s="15" t="s">
        <v>323</v>
      </c>
      <c r="G27" s="14" t="s">
        <v>386</v>
      </c>
      <c r="H27" s="14"/>
      <c r="I27" s="14" t="s">
        <v>321</v>
      </c>
      <c r="J27" s="14" t="s">
        <v>490</v>
      </c>
      <c r="K27" t="s">
        <v>386</v>
      </c>
    </row>
    <row r="28" spans="3:11" x14ac:dyDescent="0.25">
      <c r="C28" s="17" t="s">
        <v>387</v>
      </c>
      <c r="E28" s="14" t="s">
        <v>324</v>
      </c>
      <c r="G28" s="14" t="s">
        <v>387</v>
      </c>
      <c r="H28" s="14"/>
      <c r="I28" s="15" t="s">
        <v>322</v>
      </c>
      <c r="J28" s="14" t="s">
        <v>491</v>
      </c>
      <c r="K28" t="s">
        <v>387</v>
      </c>
    </row>
    <row r="29" spans="3:11" x14ac:dyDescent="0.25">
      <c r="C29" s="17" t="s">
        <v>388</v>
      </c>
      <c r="E29" s="15" t="s">
        <v>325</v>
      </c>
      <c r="G29" s="14" t="s">
        <v>391</v>
      </c>
      <c r="H29" s="14"/>
      <c r="I29" s="15" t="s">
        <v>323</v>
      </c>
      <c r="J29" s="14" t="s">
        <v>500</v>
      </c>
      <c r="K29" t="s">
        <v>391</v>
      </c>
    </row>
    <row r="30" spans="3:11" x14ac:dyDescent="0.25">
      <c r="C30" s="17" t="s">
        <v>389</v>
      </c>
      <c r="E30" s="15" t="s">
        <v>326</v>
      </c>
      <c r="G30" s="14" t="s">
        <v>392</v>
      </c>
      <c r="H30" s="14"/>
      <c r="I30" s="14" t="s">
        <v>324</v>
      </c>
      <c r="J30" s="14" t="s">
        <v>553</v>
      </c>
      <c r="K30" t="s">
        <v>392</v>
      </c>
    </row>
    <row r="31" spans="3:11" x14ac:dyDescent="0.25">
      <c r="C31" s="17" t="s">
        <v>390</v>
      </c>
      <c r="E31" s="14" t="s">
        <v>327</v>
      </c>
      <c r="G31" s="14" t="s">
        <v>393</v>
      </c>
      <c r="H31" s="14"/>
      <c r="I31" s="15" t="s">
        <v>325</v>
      </c>
      <c r="J31" s="14" t="s">
        <v>554</v>
      </c>
      <c r="K31" t="s">
        <v>393</v>
      </c>
    </row>
    <row r="32" spans="3:11" x14ac:dyDescent="0.25">
      <c r="C32" s="17" t="s">
        <v>392</v>
      </c>
      <c r="E32" s="15" t="s">
        <v>328</v>
      </c>
      <c r="G32" s="15" t="s">
        <v>394</v>
      </c>
      <c r="H32" s="15"/>
      <c r="I32" s="15" t="s">
        <v>326</v>
      </c>
      <c r="J32" s="14" t="s">
        <v>555</v>
      </c>
      <c r="K32" t="s">
        <v>394</v>
      </c>
    </row>
    <row r="33" spans="3:11" x14ac:dyDescent="0.25">
      <c r="C33" s="17" t="s">
        <v>393</v>
      </c>
      <c r="E33" s="15" t="s">
        <v>329</v>
      </c>
      <c r="G33" s="15" t="s">
        <v>395</v>
      </c>
      <c r="H33" s="15"/>
      <c r="I33" s="14" t="s">
        <v>327</v>
      </c>
      <c r="J33" s="14" t="s">
        <v>556</v>
      </c>
      <c r="K33" t="s">
        <v>395</v>
      </c>
    </row>
    <row r="34" spans="3:11" x14ac:dyDescent="0.25">
      <c r="C34" s="21" t="s">
        <v>394</v>
      </c>
      <c r="E34" s="14" t="s">
        <v>330</v>
      </c>
      <c r="G34" s="15" t="s">
        <v>396</v>
      </c>
      <c r="H34" s="15"/>
      <c r="I34" s="15" t="s">
        <v>328</v>
      </c>
      <c r="J34" s="14" t="s">
        <v>557</v>
      </c>
      <c r="K34" t="s">
        <v>396</v>
      </c>
    </row>
    <row r="35" spans="3:11" x14ac:dyDescent="0.25">
      <c r="C35" s="21" t="s">
        <v>395</v>
      </c>
      <c r="E35" s="15" t="s">
        <v>331</v>
      </c>
      <c r="G35" s="15" t="s">
        <v>397</v>
      </c>
      <c r="H35" s="15"/>
      <c r="I35" s="15" t="s">
        <v>329</v>
      </c>
      <c r="J35" s="14" t="s">
        <v>558</v>
      </c>
      <c r="K35" t="s">
        <v>397</v>
      </c>
    </row>
    <row r="36" spans="3:11" x14ac:dyDescent="0.25">
      <c r="C36" s="21" t="s">
        <v>396</v>
      </c>
      <c r="E36" s="14" t="s">
        <v>332</v>
      </c>
      <c r="G36" s="14" t="s">
        <v>398</v>
      </c>
      <c r="H36" s="14"/>
      <c r="I36" s="14" t="s">
        <v>330</v>
      </c>
      <c r="J36" s="14" t="s">
        <v>559</v>
      </c>
      <c r="K36" t="s">
        <v>398</v>
      </c>
    </row>
    <row r="37" spans="3:11" x14ac:dyDescent="0.25">
      <c r="C37" s="21" t="s">
        <v>397</v>
      </c>
      <c r="E37" s="14" t="s">
        <v>333</v>
      </c>
      <c r="G37" s="14" t="s">
        <v>399</v>
      </c>
      <c r="H37" s="14"/>
      <c r="I37" s="15" t="s">
        <v>331</v>
      </c>
      <c r="J37" s="14" t="s">
        <v>560</v>
      </c>
      <c r="K37" t="s">
        <v>399</v>
      </c>
    </row>
    <row r="38" spans="3:11" x14ac:dyDescent="0.25">
      <c r="C38" s="17" t="s">
        <v>398</v>
      </c>
      <c r="E38" s="14" t="s">
        <v>334</v>
      </c>
      <c r="G38" s="24" t="s">
        <v>420</v>
      </c>
      <c r="H38" s="24"/>
      <c r="I38" s="14" t="s">
        <v>332</v>
      </c>
      <c r="J38" s="14" t="s">
        <v>575</v>
      </c>
      <c r="K38" t="s">
        <v>420</v>
      </c>
    </row>
    <row r="39" spans="3:11" x14ac:dyDescent="0.25">
      <c r="C39" s="17" t="s">
        <v>399</v>
      </c>
      <c r="E39" s="14" t="s">
        <v>335</v>
      </c>
      <c r="G39" s="24" t="s">
        <v>421</v>
      </c>
      <c r="H39" s="24"/>
      <c r="I39" s="14" t="s">
        <v>333</v>
      </c>
      <c r="K39" t="s">
        <v>421</v>
      </c>
    </row>
    <row r="40" spans="3:11" x14ac:dyDescent="0.25">
      <c r="C40" s="22" t="s">
        <v>420</v>
      </c>
      <c r="E40" s="14" t="s">
        <v>336</v>
      </c>
      <c r="G40" s="24" t="s">
        <v>422</v>
      </c>
      <c r="H40" s="24"/>
      <c r="I40" s="14" t="s">
        <v>334</v>
      </c>
      <c r="K40" t="s">
        <v>422</v>
      </c>
    </row>
    <row r="41" spans="3:11" x14ac:dyDescent="0.25">
      <c r="C41" s="22" t="s">
        <v>421</v>
      </c>
      <c r="E41" s="14" t="s">
        <v>337</v>
      </c>
      <c r="G41" s="24" t="s">
        <v>423</v>
      </c>
      <c r="H41" s="24"/>
      <c r="I41" s="14" t="s">
        <v>335</v>
      </c>
      <c r="K41" t="s">
        <v>423</v>
      </c>
    </row>
    <row r="42" spans="3:11" x14ac:dyDescent="0.25">
      <c r="C42" s="22" t="s">
        <v>422</v>
      </c>
      <c r="E42" s="14" t="s">
        <v>400</v>
      </c>
      <c r="G42" s="24" t="s">
        <v>424</v>
      </c>
      <c r="H42" s="24"/>
      <c r="I42" s="14" t="s">
        <v>336</v>
      </c>
      <c r="K42" t="s">
        <v>424</v>
      </c>
    </row>
    <row r="43" spans="3:11" x14ac:dyDescent="0.25">
      <c r="C43" s="22" t="s">
        <v>423</v>
      </c>
      <c r="E43" s="14" t="s">
        <v>401</v>
      </c>
      <c r="G43" s="24" t="s">
        <v>425</v>
      </c>
      <c r="H43" s="24"/>
      <c r="I43" s="14" t="s">
        <v>337</v>
      </c>
      <c r="K43" t="s">
        <v>425</v>
      </c>
    </row>
    <row r="44" spans="3:11" x14ac:dyDescent="0.25">
      <c r="C44" s="22" t="s">
        <v>424</v>
      </c>
      <c r="E44" s="14" t="s">
        <v>402</v>
      </c>
      <c r="G44" s="24" t="s">
        <v>426</v>
      </c>
      <c r="H44" s="24"/>
      <c r="I44" s="6" t="s">
        <v>339</v>
      </c>
      <c r="K44" t="s">
        <v>426</v>
      </c>
    </row>
    <row r="45" spans="3:11" x14ac:dyDescent="0.25">
      <c r="C45" s="22" t="s">
        <v>425</v>
      </c>
      <c r="E45" s="14" t="s">
        <v>403</v>
      </c>
      <c r="G45" s="24" t="s">
        <v>427</v>
      </c>
      <c r="H45" s="24"/>
      <c r="I45" s="6" t="s">
        <v>341</v>
      </c>
      <c r="K45" t="s">
        <v>427</v>
      </c>
    </row>
    <row r="46" spans="3:11" x14ac:dyDescent="0.25">
      <c r="C46" s="22" t="s">
        <v>426</v>
      </c>
      <c r="E46" s="14" t="s">
        <v>404</v>
      </c>
      <c r="G46" s="24" t="s">
        <v>428</v>
      </c>
      <c r="H46" s="24"/>
      <c r="I46" s="6" t="s">
        <v>343</v>
      </c>
      <c r="K46" t="s">
        <v>428</v>
      </c>
    </row>
    <row r="47" spans="3:11" x14ac:dyDescent="0.25">
      <c r="C47" s="22" t="s">
        <v>427</v>
      </c>
      <c r="E47" s="14" t="s">
        <v>405</v>
      </c>
      <c r="G47" s="24" t="s">
        <v>429</v>
      </c>
      <c r="H47" s="24"/>
      <c r="I47" s="6" t="s">
        <v>359</v>
      </c>
      <c r="K47" t="s">
        <v>429</v>
      </c>
    </row>
    <row r="48" spans="3:11" x14ac:dyDescent="0.25">
      <c r="C48" s="22" t="s">
        <v>428</v>
      </c>
      <c r="E48" s="14" t="s">
        <v>406</v>
      </c>
      <c r="G48" s="24" t="s">
        <v>430</v>
      </c>
      <c r="H48" s="24"/>
      <c r="I48" s="6" t="s">
        <v>364</v>
      </c>
      <c r="K48" t="s">
        <v>430</v>
      </c>
    </row>
    <row r="49" spans="3:11" x14ac:dyDescent="0.25">
      <c r="C49" s="22" t="s">
        <v>429</v>
      </c>
      <c r="E49" s="14" t="s">
        <v>407</v>
      </c>
      <c r="G49" s="24" t="s">
        <v>431</v>
      </c>
      <c r="H49" s="24"/>
      <c r="I49" s="6" t="s">
        <v>366</v>
      </c>
      <c r="K49" t="s">
        <v>431</v>
      </c>
    </row>
    <row r="50" spans="3:11" x14ac:dyDescent="0.25">
      <c r="C50" s="22" t="s">
        <v>430</v>
      </c>
      <c r="E50" s="14" t="s">
        <v>408</v>
      </c>
      <c r="G50" s="24" t="s">
        <v>432</v>
      </c>
      <c r="H50" s="24"/>
      <c r="I50" s="6" t="s">
        <v>368</v>
      </c>
      <c r="K50" t="s">
        <v>432</v>
      </c>
    </row>
    <row r="51" spans="3:11" x14ac:dyDescent="0.25">
      <c r="C51" s="22" t="s">
        <v>431</v>
      </c>
      <c r="E51" s="14" t="s">
        <v>409</v>
      </c>
      <c r="G51" s="24" t="s">
        <v>433</v>
      </c>
      <c r="H51" s="24"/>
      <c r="I51" s="6" t="s">
        <v>370</v>
      </c>
      <c r="K51" t="s">
        <v>433</v>
      </c>
    </row>
    <row r="52" spans="3:11" x14ac:dyDescent="0.25">
      <c r="C52" s="22" t="s">
        <v>432</v>
      </c>
      <c r="E52" s="14" t="s">
        <v>410</v>
      </c>
      <c r="G52" s="24" t="s">
        <v>434</v>
      </c>
      <c r="H52" s="24"/>
      <c r="I52" s="6" t="s">
        <v>372</v>
      </c>
      <c r="K52" t="s">
        <v>434</v>
      </c>
    </row>
    <row r="53" spans="3:11" x14ac:dyDescent="0.25">
      <c r="C53" s="22" t="s">
        <v>433</v>
      </c>
      <c r="E53" s="14" t="s">
        <v>411</v>
      </c>
      <c r="G53" s="24" t="s">
        <v>435</v>
      </c>
      <c r="H53" s="24"/>
      <c r="I53" s="6" t="s">
        <v>374</v>
      </c>
      <c r="K53" t="s">
        <v>435</v>
      </c>
    </row>
    <row r="54" spans="3:11" x14ac:dyDescent="0.25">
      <c r="C54" s="22" t="s">
        <v>434</v>
      </c>
      <c r="E54" s="14" t="s">
        <v>412</v>
      </c>
      <c r="G54" s="24" t="s">
        <v>436</v>
      </c>
      <c r="H54" s="24"/>
      <c r="I54" s="6" t="s">
        <v>376</v>
      </c>
      <c r="K54" t="s">
        <v>436</v>
      </c>
    </row>
    <row r="55" spans="3:11" x14ac:dyDescent="0.25">
      <c r="C55" s="22" t="s">
        <v>435</v>
      </c>
      <c r="E55" s="14" t="s">
        <v>464</v>
      </c>
      <c r="G55" s="24" t="s">
        <v>437</v>
      </c>
      <c r="H55" s="24"/>
      <c r="I55" s="14" t="s">
        <v>400</v>
      </c>
      <c r="K55" t="s">
        <v>437</v>
      </c>
    </row>
    <row r="56" spans="3:11" x14ac:dyDescent="0.25">
      <c r="C56" s="22" t="s">
        <v>436</v>
      </c>
      <c r="E56" s="14" t="s">
        <v>465</v>
      </c>
      <c r="G56" s="6" t="s">
        <v>438</v>
      </c>
      <c r="H56" s="6"/>
      <c r="I56" s="14" t="s">
        <v>401</v>
      </c>
      <c r="K56" t="s">
        <v>438</v>
      </c>
    </row>
    <row r="57" spans="3:11" x14ac:dyDescent="0.25">
      <c r="C57" s="22" t="s">
        <v>437</v>
      </c>
      <c r="E57" s="14" t="s">
        <v>466</v>
      </c>
      <c r="G57" s="6" t="s">
        <v>439</v>
      </c>
      <c r="H57" s="6"/>
      <c r="I57" s="14" t="s">
        <v>402</v>
      </c>
      <c r="K57" t="s">
        <v>439</v>
      </c>
    </row>
    <row r="58" spans="3:11" x14ac:dyDescent="0.25">
      <c r="C58" s="19" t="s">
        <v>438</v>
      </c>
      <c r="E58" s="14" t="s">
        <v>467</v>
      </c>
      <c r="G58" s="6" t="s">
        <v>440</v>
      </c>
      <c r="H58" s="6"/>
      <c r="I58" s="14" t="s">
        <v>403</v>
      </c>
      <c r="K58" t="s">
        <v>440</v>
      </c>
    </row>
    <row r="59" spans="3:11" x14ac:dyDescent="0.25">
      <c r="C59" s="19" t="s">
        <v>439</v>
      </c>
      <c r="E59" s="14" t="s">
        <v>468</v>
      </c>
      <c r="G59" s="6" t="s">
        <v>441</v>
      </c>
      <c r="H59" s="6"/>
      <c r="I59" s="14" t="s">
        <v>404</v>
      </c>
      <c r="K59" t="s">
        <v>441</v>
      </c>
    </row>
    <row r="60" spans="3:11" x14ac:dyDescent="0.25">
      <c r="C60" s="19" t="s">
        <v>440</v>
      </c>
      <c r="E60" s="14" t="s">
        <v>469</v>
      </c>
      <c r="G60" s="6" t="s">
        <v>442</v>
      </c>
      <c r="H60" s="6"/>
      <c r="I60" s="14" t="s">
        <v>405</v>
      </c>
      <c r="K60" t="s">
        <v>442</v>
      </c>
    </row>
    <row r="61" spans="3:11" x14ac:dyDescent="0.25">
      <c r="C61" s="19" t="s">
        <v>441</v>
      </c>
      <c r="E61" s="14" t="s">
        <v>470</v>
      </c>
      <c r="G61" s="6" t="s">
        <v>443</v>
      </c>
      <c r="H61" s="6"/>
      <c r="I61" s="14" t="s">
        <v>406</v>
      </c>
      <c r="K61" t="s">
        <v>443</v>
      </c>
    </row>
    <row r="62" spans="3:11" x14ac:dyDescent="0.25">
      <c r="C62" s="19" t="s">
        <v>442</v>
      </c>
      <c r="E62" s="14" t="s">
        <v>471</v>
      </c>
      <c r="G62" s="6" t="s">
        <v>444</v>
      </c>
      <c r="H62" s="6"/>
      <c r="I62" s="14" t="s">
        <v>407</v>
      </c>
      <c r="K62" t="s">
        <v>444</v>
      </c>
    </row>
    <row r="63" spans="3:11" x14ac:dyDescent="0.25">
      <c r="C63" s="19" t="s">
        <v>443</v>
      </c>
      <c r="E63" s="14" t="s">
        <v>472</v>
      </c>
      <c r="G63" s="6" t="s">
        <v>445</v>
      </c>
      <c r="H63" s="6"/>
      <c r="I63" s="14" t="s">
        <v>408</v>
      </c>
      <c r="K63" t="s">
        <v>445</v>
      </c>
    </row>
    <row r="64" spans="3:11" x14ac:dyDescent="0.25">
      <c r="C64" s="19" t="s">
        <v>444</v>
      </c>
      <c r="E64" s="14" t="s">
        <v>473</v>
      </c>
      <c r="G64" s="6" t="s">
        <v>446</v>
      </c>
      <c r="H64" s="6"/>
      <c r="I64" s="14" t="s">
        <v>409</v>
      </c>
      <c r="K64" t="s">
        <v>446</v>
      </c>
    </row>
    <row r="65" spans="3:11" x14ac:dyDescent="0.25">
      <c r="C65" s="19" t="s">
        <v>445</v>
      </c>
      <c r="E65" s="14" t="s">
        <v>474</v>
      </c>
      <c r="G65" s="6" t="s">
        <v>447</v>
      </c>
      <c r="H65" s="6"/>
      <c r="I65" s="14" t="s">
        <v>410</v>
      </c>
      <c r="K65" t="s">
        <v>447</v>
      </c>
    </row>
    <row r="66" spans="3:11" x14ac:dyDescent="0.25">
      <c r="C66" s="19" t="s">
        <v>446</v>
      </c>
      <c r="E66" s="14" t="s">
        <v>475</v>
      </c>
      <c r="G66" s="6" t="s">
        <v>448</v>
      </c>
      <c r="H66" s="6"/>
      <c r="I66" s="14" t="s">
        <v>411</v>
      </c>
      <c r="K66" t="s">
        <v>448</v>
      </c>
    </row>
    <row r="67" spans="3:11" x14ac:dyDescent="0.25">
      <c r="C67" s="19" t="s">
        <v>447</v>
      </c>
      <c r="E67" s="14" t="s">
        <v>476</v>
      </c>
      <c r="G67" s="6" t="s">
        <v>449</v>
      </c>
      <c r="H67" s="6"/>
      <c r="I67" s="14" t="s">
        <v>412</v>
      </c>
      <c r="K67" t="s">
        <v>449</v>
      </c>
    </row>
    <row r="68" spans="3:11" x14ac:dyDescent="0.25">
      <c r="C68" s="19" t="s">
        <v>448</v>
      </c>
      <c r="E68" s="14" t="s">
        <v>477</v>
      </c>
      <c r="G68" s="24" t="s">
        <v>450</v>
      </c>
      <c r="H68" s="24"/>
      <c r="I68" s="6" t="s">
        <v>413</v>
      </c>
      <c r="K68" t="s">
        <v>450</v>
      </c>
    </row>
    <row r="69" spans="3:11" x14ac:dyDescent="0.25">
      <c r="C69" s="19" t="s">
        <v>449</v>
      </c>
      <c r="E69" s="14" t="s">
        <v>478</v>
      </c>
      <c r="G69" s="6" t="s">
        <v>451</v>
      </c>
      <c r="H69" s="6"/>
      <c r="I69" s="6" t="s">
        <v>415</v>
      </c>
      <c r="K69" t="s">
        <v>451</v>
      </c>
    </row>
    <row r="70" spans="3:11" x14ac:dyDescent="0.25">
      <c r="C70" s="22" t="s">
        <v>450</v>
      </c>
      <c r="E70" s="14" t="s">
        <v>479</v>
      </c>
      <c r="G70" s="6" t="s">
        <v>452</v>
      </c>
      <c r="H70" s="6"/>
      <c r="I70" s="6" t="s">
        <v>417</v>
      </c>
      <c r="K70" t="s">
        <v>452</v>
      </c>
    </row>
    <row r="71" spans="3:11" x14ac:dyDescent="0.25">
      <c r="C71" s="19" t="s">
        <v>451</v>
      </c>
      <c r="E71" s="14" t="s">
        <v>480</v>
      </c>
      <c r="G71" s="6" t="s">
        <v>453</v>
      </c>
      <c r="H71" s="6"/>
      <c r="I71" s="14" t="s">
        <v>418</v>
      </c>
      <c r="K71" t="s">
        <v>453</v>
      </c>
    </row>
    <row r="72" spans="3:11" x14ac:dyDescent="0.25">
      <c r="C72" s="19" t="s">
        <v>452</v>
      </c>
      <c r="E72" s="14" t="s">
        <v>481</v>
      </c>
      <c r="G72" s="6" t="s">
        <v>454</v>
      </c>
      <c r="H72" s="6"/>
      <c r="I72" s="14" t="s">
        <v>464</v>
      </c>
      <c r="K72" t="s">
        <v>454</v>
      </c>
    </row>
    <row r="73" spans="3:11" x14ac:dyDescent="0.25">
      <c r="C73" s="19" t="s">
        <v>453</v>
      </c>
      <c r="E73" s="14" t="s">
        <v>482</v>
      </c>
      <c r="G73" s="6" t="s">
        <v>455</v>
      </c>
      <c r="H73" s="6"/>
      <c r="I73" s="14" t="s">
        <v>465</v>
      </c>
      <c r="K73" t="s">
        <v>455</v>
      </c>
    </row>
    <row r="74" spans="3:11" x14ac:dyDescent="0.25">
      <c r="C74" s="19" t="s">
        <v>454</v>
      </c>
      <c r="E74" s="14" t="s">
        <v>579</v>
      </c>
      <c r="G74" s="6" t="s">
        <v>456</v>
      </c>
      <c r="H74" s="6"/>
      <c r="I74" s="14" t="s">
        <v>466</v>
      </c>
      <c r="K74" t="s">
        <v>456</v>
      </c>
    </row>
    <row r="75" spans="3:11" x14ac:dyDescent="0.25">
      <c r="C75" s="19" t="s">
        <v>455</v>
      </c>
      <c r="E75" s="14" t="s">
        <v>580</v>
      </c>
      <c r="G75" s="6" t="s">
        <v>457</v>
      </c>
      <c r="H75" s="6"/>
      <c r="I75" s="14" t="s">
        <v>467</v>
      </c>
      <c r="K75" t="s">
        <v>457</v>
      </c>
    </row>
    <row r="76" spans="3:11" x14ac:dyDescent="0.25">
      <c r="C76" s="19" t="s">
        <v>456</v>
      </c>
      <c r="E76"/>
      <c r="G76" s="24" t="s">
        <v>458</v>
      </c>
      <c r="H76" s="24"/>
      <c r="I76" s="14" t="s">
        <v>468</v>
      </c>
      <c r="K76" t="s">
        <v>458</v>
      </c>
    </row>
    <row r="77" spans="3:11" x14ac:dyDescent="0.25">
      <c r="C77" s="19" t="s">
        <v>457</v>
      </c>
      <c r="E77"/>
      <c r="G77" s="6" t="s">
        <v>459</v>
      </c>
      <c r="H77" s="6"/>
      <c r="I77" s="14" t="s">
        <v>469</v>
      </c>
      <c r="K77" t="s">
        <v>459</v>
      </c>
    </row>
    <row r="78" spans="3:11" x14ac:dyDescent="0.25">
      <c r="C78" s="22" t="s">
        <v>458</v>
      </c>
      <c r="E78"/>
      <c r="G78" s="6" t="s">
        <v>460</v>
      </c>
      <c r="H78" s="6"/>
      <c r="I78" s="14" t="s">
        <v>470</v>
      </c>
      <c r="K78" t="s">
        <v>460</v>
      </c>
    </row>
    <row r="79" spans="3:11" x14ac:dyDescent="0.25">
      <c r="C79" s="19" t="s">
        <v>459</v>
      </c>
      <c r="E79"/>
      <c r="G79" s="6" t="s">
        <v>461</v>
      </c>
      <c r="H79" s="6"/>
      <c r="I79" s="14" t="s">
        <v>471</v>
      </c>
      <c r="K79" t="s">
        <v>461</v>
      </c>
    </row>
    <row r="80" spans="3:11" x14ac:dyDescent="0.25">
      <c r="C80" s="19" t="s">
        <v>460</v>
      </c>
      <c r="E80"/>
      <c r="G80" s="6" t="s">
        <v>462</v>
      </c>
      <c r="H80" s="6"/>
      <c r="I80" s="14" t="s">
        <v>472</v>
      </c>
      <c r="K80" t="s">
        <v>462</v>
      </c>
    </row>
    <row r="81" spans="3:11" x14ac:dyDescent="0.25">
      <c r="C81" s="19" t="s">
        <v>461</v>
      </c>
      <c r="E81"/>
      <c r="G81" s="6" t="s">
        <v>463</v>
      </c>
      <c r="H81" s="6"/>
      <c r="I81" s="14" t="s">
        <v>473</v>
      </c>
      <c r="K81" t="s">
        <v>463</v>
      </c>
    </row>
    <row r="82" spans="3:11" x14ac:dyDescent="0.25">
      <c r="C82" s="19" t="s">
        <v>462</v>
      </c>
      <c r="E82"/>
      <c r="G82" s="6" t="s">
        <v>362</v>
      </c>
      <c r="H82" s="6"/>
      <c r="I82" s="14" t="s">
        <v>474</v>
      </c>
      <c r="K82" t="s">
        <v>362</v>
      </c>
    </row>
    <row r="83" spans="3:11" x14ac:dyDescent="0.25">
      <c r="C83" s="19" t="s">
        <v>463</v>
      </c>
      <c r="E83"/>
      <c r="G83" s="14" t="s">
        <v>492</v>
      </c>
      <c r="H83" s="14"/>
      <c r="I83" s="14" t="s">
        <v>475</v>
      </c>
      <c r="K83" t="s">
        <v>492</v>
      </c>
    </row>
    <row r="84" spans="3:11" x14ac:dyDescent="0.25">
      <c r="C84" s="19" t="s">
        <v>362</v>
      </c>
      <c r="E84"/>
      <c r="G84" s="14" t="s">
        <v>493</v>
      </c>
      <c r="H84" s="14"/>
      <c r="I84" s="14" t="s">
        <v>476</v>
      </c>
      <c r="K84" t="s">
        <v>493</v>
      </c>
    </row>
    <row r="85" spans="3:11" x14ac:dyDescent="0.25">
      <c r="C85" s="17" t="s">
        <v>492</v>
      </c>
      <c r="E85"/>
      <c r="G85" s="14" t="s">
        <v>494</v>
      </c>
      <c r="H85" s="14"/>
      <c r="I85" s="14" t="s">
        <v>477</v>
      </c>
      <c r="K85" t="s">
        <v>494</v>
      </c>
    </row>
    <row r="86" spans="3:11" x14ac:dyDescent="0.25">
      <c r="C86" s="17" t="s">
        <v>493</v>
      </c>
      <c r="E86"/>
      <c r="G86" s="14" t="s">
        <v>495</v>
      </c>
      <c r="H86" s="14"/>
      <c r="I86" s="14" t="s">
        <v>478</v>
      </c>
      <c r="K86" t="s">
        <v>495</v>
      </c>
    </row>
    <row r="87" spans="3:11" x14ac:dyDescent="0.25">
      <c r="C87" s="17" t="s">
        <v>494</v>
      </c>
      <c r="E87"/>
      <c r="G87" s="14" t="s">
        <v>496</v>
      </c>
      <c r="H87" s="14"/>
      <c r="I87" s="14" t="s">
        <v>479</v>
      </c>
      <c r="K87" t="s">
        <v>496</v>
      </c>
    </row>
    <row r="88" spans="3:11" x14ac:dyDescent="0.25">
      <c r="C88" s="17" t="s">
        <v>495</v>
      </c>
      <c r="E88"/>
      <c r="G88" s="14" t="s">
        <v>497</v>
      </c>
      <c r="H88" s="14"/>
      <c r="I88" s="14" t="s">
        <v>480</v>
      </c>
      <c r="K88" t="s">
        <v>497</v>
      </c>
    </row>
    <row r="89" spans="3:11" x14ac:dyDescent="0.25">
      <c r="C89" s="17" t="s">
        <v>496</v>
      </c>
      <c r="E89"/>
      <c r="G89" s="14" t="s">
        <v>498</v>
      </c>
      <c r="H89" s="14"/>
      <c r="I89" s="14" t="s">
        <v>481</v>
      </c>
      <c r="K89" t="s">
        <v>498</v>
      </c>
    </row>
    <row r="90" spans="3:11" x14ac:dyDescent="0.25">
      <c r="C90" s="17" t="s">
        <v>497</v>
      </c>
      <c r="E90"/>
      <c r="G90" s="14" t="s">
        <v>499</v>
      </c>
      <c r="H90" s="14"/>
      <c r="I90" s="14" t="s">
        <v>482</v>
      </c>
      <c r="K90" t="s">
        <v>499</v>
      </c>
    </row>
    <row r="91" spans="3:11" x14ac:dyDescent="0.25">
      <c r="C91" s="17" t="s">
        <v>498</v>
      </c>
      <c r="E91"/>
      <c r="G91" s="6" t="s">
        <v>361</v>
      </c>
      <c r="H91" s="6"/>
      <c r="I91" s="14" t="s">
        <v>561</v>
      </c>
      <c r="K91" t="s">
        <v>361</v>
      </c>
    </row>
    <row r="92" spans="3:11" x14ac:dyDescent="0.25">
      <c r="C92" s="17" t="s">
        <v>499</v>
      </c>
      <c r="E92"/>
      <c r="G92" s="14" t="s">
        <v>501</v>
      </c>
      <c r="H92" s="14"/>
      <c r="I92" s="14" t="s">
        <v>562</v>
      </c>
      <c r="K92" t="s">
        <v>501</v>
      </c>
    </row>
    <row r="93" spans="3:11" x14ac:dyDescent="0.25">
      <c r="C93" s="19" t="s">
        <v>361</v>
      </c>
      <c r="E93"/>
      <c r="G93" s="14" t="s">
        <v>502</v>
      </c>
      <c r="H93" s="14"/>
      <c r="I93" s="14" t="s">
        <v>563</v>
      </c>
      <c r="K93" t="s">
        <v>502</v>
      </c>
    </row>
    <row r="94" spans="3:11" x14ac:dyDescent="0.25">
      <c r="C94" s="17" t="s">
        <v>501</v>
      </c>
      <c r="E94"/>
      <c r="G94" s="14" t="s">
        <v>503</v>
      </c>
      <c r="H94" s="14"/>
      <c r="I94" s="14" t="s">
        <v>564</v>
      </c>
      <c r="K94" t="s">
        <v>503</v>
      </c>
    </row>
    <row r="95" spans="3:11" x14ac:dyDescent="0.25">
      <c r="C95" s="17" t="s">
        <v>502</v>
      </c>
      <c r="E95"/>
      <c r="G95" s="14" t="s">
        <v>504</v>
      </c>
      <c r="H95" s="14"/>
      <c r="I95" s="14" t="s">
        <v>565</v>
      </c>
      <c r="K95" t="s">
        <v>504</v>
      </c>
    </row>
    <row r="96" spans="3:11" x14ac:dyDescent="0.25">
      <c r="C96" s="17" t="s">
        <v>503</v>
      </c>
      <c r="E96"/>
      <c r="G96" s="14" t="s">
        <v>505</v>
      </c>
      <c r="H96" s="14"/>
      <c r="I96" s="14" t="s">
        <v>566</v>
      </c>
      <c r="K96" t="s">
        <v>505</v>
      </c>
    </row>
    <row r="97" spans="3:11" x14ac:dyDescent="0.25">
      <c r="C97" s="17" t="s">
        <v>504</v>
      </c>
      <c r="E97"/>
      <c r="G97" s="14" t="s">
        <v>506</v>
      </c>
      <c r="H97" s="14"/>
      <c r="I97" s="14" t="s">
        <v>567</v>
      </c>
      <c r="K97" t="s">
        <v>506</v>
      </c>
    </row>
    <row r="98" spans="3:11" x14ac:dyDescent="0.25">
      <c r="C98" s="17" t="s">
        <v>505</v>
      </c>
      <c r="E98"/>
      <c r="G98" s="14" t="s">
        <v>507</v>
      </c>
      <c r="H98" s="14"/>
      <c r="I98" s="14" t="s">
        <v>568</v>
      </c>
      <c r="K98" t="s">
        <v>507</v>
      </c>
    </row>
    <row r="99" spans="3:11" x14ac:dyDescent="0.25">
      <c r="C99" s="17" t="s">
        <v>506</v>
      </c>
      <c r="E99"/>
      <c r="G99" s="14" t="s">
        <v>508</v>
      </c>
      <c r="H99" s="14"/>
      <c r="I99" s="14" t="s">
        <v>569</v>
      </c>
      <c r="K99" t="s">
        <v>508</v>
      </c>
    </row>
    <row r="100" spans="3:11" x14ac:dyDescent="0.25">
      <c r="C100" s="17" t="s">
        <v>507</v>
      </c>
      <c r="E100"/>
      <c r="G100" s="14" t="s">
        <v>509</v>
      </c>
      <c r="H100" s="14"/>
      <c r="I100" s="14" t="s">
        <v>570</v>
      </c>
      <c r="K100" t="s">
        <v>509</v>
      </c>
    </row>
    <row r="101" spans="3:11" x14ac:dyDescent="0.25">
      <c r="C101" s="17" t="s">
        <v>508</v>
      </c>
      <c r="E101"/>
      <c r="G101" s="14" t="s">
        <v>510</v>
      </c>
      <c r="H101" s="14"/>
      <c r="I101" s="14" t="s">
        <v>571</v>
      </c>
      <c r="K101" t="s">
        <v>510</v>
      </c>
    </row>
    <row r="102" spans="3:11" x14ac:dyDescent="0.25">
      <c r="C102" s="17" t="s">
        <v>509</v>
      </c>
      <c r="E102"/>
      <c r="G102" s="14" t="s">
        <v>511</v>
      </c>
      <c r="H102" s="14"/>
      <c r="I102" s="14" t="s">
        <v>572</v>
      </c>
      <c r="K102" t="s">
        <v>511</v>
      </c>
    </row>
    <row r="103" spans="3:11" x14ac:dyDescent="0.25">
      <c r="C103" s="17" t="s">
        <v>510</v>
      </c>
      <c r="E103"/>
      <c r="G103" s="14" t="s">
        <v>512</v>
      </c>
      <c r="H103" s="14"/>
      <c r="I103" s="14" t="s">
        <v>577</v>
      </c>
      <c r="K103" t="s">
        <v>512</v>
      </c>
    </row>
    <row r="104" spans="3:11" x14ac:dyDescent="0.25">
      <c r="C104" s="17" t="s">
        <v>511</v>
      </c>
      <c r="E104"/>
      <c r="G104" s="14" t="s">
        <v>513</v>
      </c>
      <c r="H104" s="14"/>
      <c r="I104" s="14" t="s">
        <v>579</v>
      </c>
      <c r="K104" t="s">
        <v>513</v>
      </c>
    </row>
    <row r="105" spans="3:11" x14ac:dyDescent="0.25">
      <c r="C105" s="17" t="s">
        <v>512</v>
      </c>
      <c r="E105"/>
      <c r="G105" s="14" t="s">
        <v>514</v>
      </c>
      <c r="H105" s="14"/>
      <c r="I105" s="14" t="s">
        <v>580</v>
      </c>
      <c r="K105" t="s">
        <v>514</v>
      </c>
    </row>
    <row r="106" spans="3:11" x14ac:dyDescent="0.25">
      <c r="C106" s="17" t="s">
        <v>513</v>
      </c>
      <c r="E106"/>
      <c r="G106" s="14" t="s">
        <v>515</v>
      </c>
      <c r="H106" s="14"/>
      <c r="I106" s="14"/>
      <c r="K106" t="s">
        <v>515</v>
      </c>
    </row>
    <row r="107" spans="3:11" x14ac:dyDescent="0.25">
      <c r="C107" s="17" t="s">
        <v>514</v>
      </c>
      <c r="E107"/>
      <c r="G107" s="14" t="s">
        <v>516</v>
      </c>
      <c r="H107" s="14"/>
      <c r="I107" s="14"/>
      <c r="K107" t="s">
        <v>516</v>
      </c>
    </row>
    <row r="108" spans="3:11" x14ac:dyDescent="0.25">
      <c r="C108" s="17" t="s">
        <v>515</v>
      </c>
      <c r="E108"/>
      <c r="G108" s="14" t="s">
        <v>517</v>
      </c>
      <c r="H108" s="14"/>
      <c r="I108" s="14"/>
      <c r="K108" t="s">
        <v>517</v>
      </c>
    </row>
    <row r="109" spans="3:11" x14ac:dyDescent="0.25">
      <c r="C109" s="17" t="s">
        <v>516</v>
      </c>
      <c r="E109"/>
      <c r="G109" s="14" t="s">
        <v>518</v>
      </c>
      <c r="H109" s="14"/>
      <c r="I109" s="14"/>
      <c r="K109" t="s">
        <v>518</v>
      </c>
    </row>
    <row r="110" spans="3:11" x14ac:dyDescent="0.25">
      <c r="C110" s="17" t="s">
        <v>517</v>
      </c>
      <c r="E110"/>
      <c r="G110" s="14" t="s">
        <v>519</v>
      </c>
      <c r="H110" s="14"/>
      <c r="I110" s="14"/>
      <c r="K110" t="s">
        <v>519</v>
      </c>
    </row>
    <row r="111" spans="3:11" x14ac:dyDescent="0.25">
      <c r="C111" s="17" t="s">
        <v>518</v>
      </c>
      <c r="E111"/>
      <c r="G111" s="14" t="s">
        <v>520</v>
      </c>
      <c r="H111" s="14"/>
      <c r="I111" s="14"/>
      <c r="K111" t="s">
        <v>520</v>
      </c>
    </row>
    <row r="112" spans="3:11" x14ac:dyDescent="0.25">
      <c r="C112" s="17" t="s">
        <v>531</v>
      </c>
      <c r="E112"/>
      <c r="G112" s="14" t="s">
        <v>521</v>
      </c>
      <c r="H112" s="14"/>
      <c r="I112" s="14"/>
      <c r="K112" t="s">
        <v>521</v>
      </c>
    </row>
    <row r="113" spans="3:11" x14ac:dyDescent="0.25">
      <c r="C113" s="17" t="s">
        <v>532</v>
      </c>
      <c r="E113"/>
      <c r="G113" s="14" t="s">
        <v>522</v>
      </c>
      <c r="H113" s="14"/>
      <c r="I113" s="14"/>
      <c r="K113" t="s">
        <v>522</v>
      </c>
    </row>
    <row r="114" spans="3:11" x14ac:dyDescent="0.25">
      <c r="C114" s="17" t="s">
        <v>533</v>
      </c>
      <c r="E114"/>
      <c r="G114" s="14" t="s">
        <v>523</v>
      </c>
      <c r="H114" s="14"/>
      <c r="I114" s="14"/>
      <c r="K114" t="s">
        <v>523</v>
      </c>
    </row>
    <row r="115" spans="3:11" x14ac:dyDescent="0.25">
      <c r="C115" s="17" t="s">
        <v>534</v>
      </c>
      <c r="E115"/>
      <c r="G115" s="14" t="s">
        <v>524</v>
      </c>
      <c r="H115" s="14"/>
      <c r="I115" s="14"/>
      <c r="K115" t="s">
        <v>524</v>
      </c>
    </row>
    <row r="116" spans="3:11" x14ac:dyDescent="0.25">
      <c r="C116" s="17" t="s">
        <v>535</v>
      </c>
      <c r="E116"/>
      <c r="G116" s="14" t="s">
        <v>525</v>
      </c>
      <c r="H116" s="14"/>
      <c r="I116" s="14"/>
      <c r="K116" t="s">
        <v>525</v>
      </c>
    </row>
    <row r="117" spans="3:11" x14ac:dyDescent="0.25">
      <c r="C117" s="17" t="s">
        <v>536</v>
      </c>
      <c r="E117"/>
      <c r="G117" s="14" t="s">
        <v>526</v>
      </c>
      <c r="H117" s="14"/>
      <c r="I117" s="14"/>
      <c r="K117" t="s">
        <v>526</v>
      </c>
    </row>
    <row r="118" spans="3:11" x14ac:dyDescent="0.25">
      <c r="C118" s="17" t="s">
        <v>537</v>
      </c>
      <c r="E118"/>
      <c r="G118" s="14" t="s">
        <v>527</v>
      </c>
      <c r="H118" s="14"/>
      <c r="I118" s="14"/>
      <c r="K118" t="s">
        <v>527</v>
      </c>
    </row>
    <row r="119" spans="3:11" x14ac:dyDescent="0.25">
      <c r="C119" s="17" t="s">
        <v>538</v>
      </c>
      <c r="E119"/>
      <c r="G119" s="14" t="s">
        <v>528</v>
      </c>
      <c r="H119" s="14"/>
      <c r="I119" s="14"/>
      <c r="K119" t="s">
        <v>528</v>
      </c>
    </row>
    <row r="120" spans="3:11" x14ac:dyDescent="0.25">
      <c r="C120" s="17" t="s">
        <v>539</v>
      </c>
      <c r="G120" s="14" t="s">
        <v>529</v>
      </c>
      <c r="H120" s="14"/>
      <c r="I120" s="14"/>
      <c r="K120" t="s">
        <v>529</v>
      </c>
    </row>
    <row r="121" spans="3:11" x14ac:dyDescent="0.25">
      <c r="C121" s="17" t="s">
        <v>540</v>
      </c>
      <c r="G121" s="14" t="s">
        <v>530</v>
      </c>
      <c r="H121" s="14"/>
      <c r="I121" s="14"/>
      <c r="K121" t="s">
        <v>530</v>
      </c>
    </row>
    <row r="122" spans="3:11" x14ac:dyDescent="0.25">
      <c r="C122" s="17" t="s">
        <v>541</v>
      </c>
      <c r="G122" s="14" t="s">
        <v>531</v>
      </c>
      <c r="H122" s="14"/>
      <c r="I122" s="14"/>
      <c r="K122" t="s">
        <v>531</v>
      </c>
    </row>
    <row r="123" spans="3:11" x14ac:dyDescent="0.25">
      <c r="C123" s="17" t="s">
        <v>542</v>
      </c>
      <c r="G123" s="14" t="s">
        <v>532</v>
      </c>
      <c r="H123" s="14"/>
      <c r="I123" s="14"/>
      <c r="K123" t="s">
        <v>532</v>
      </c>
    </row>
    <row r="124" spans="3:11" x14ac:dyDescent="0.25">
      <c r="C124" s="17" t="s">
        <v>543</v>
      </c>
      <c r="G124" s="14" t="s">
        <v>533</v>
      </c>
      <c r="H124" s="14"/>
      <c r="I124" s="14"/>
      <c r="K124" t="s">
        <v>533</v>
      </c>
    </row>
    <row r="125" spans="3:11" x14ac:dyDescent="0.25">
      <c r="C125" s="17" t="s">
        <v>544</v>
      </c>
      <c r="G125" s="14" t="s">
        <v>534</v>
      </c>
      <c r="H125" s="14"/>
      <c r="I125" s="14"/>
      <c r="K125" t="s">
        <v>534</v>
      </c>
    </row>
    <row r="126" spans="3:11" x14ac:dyDescent="0.25">
      <c r="C126" s="17" t="s">
        <v>573</v>
      </c>
      <c r="G126" s="14" t="s">
        <v>535</v>
      </c>
      <c r="H126" s="14"/>
      <c r="I126" s="14"/>
      <c r="K126" t="s">
        <v>535</v>
      </c>
    </row>
    <row r="127" spans="3:11" x14ac:dyDescent="0.25">
      <c r="C127" s="17" t="s">
        <v>574</v>
      </c>
      <c r="G127" s="14" t="s">
        <v>536</v>
      </c>
      <c r="H127" s="14"/>
      <c r="I127" s="14"/>
      <c r="K127" t="s">
        <v>536</v>
      </c>
    </row>
    <row r="128" spans="3:11" x14ac:dyDescent="0.25">
      <c r="C128" s="19" t="s">
        <v>576</v>
      </c>
      <c r="G128" s="14" t="s">
        <v>537</v>
      </c>
      <c r="H128" s="14"/>
      <c r="I128" s="14"/>
      <c r="K128" t="s">
        <v>537</v>
      </c>
    </row>
    <row r="129" spans="3:11" x14ac:dyDescent="0.25">
      <c r="C129" s="17" t="s">
        <v>578</v>
      </c>
      <c r="G129" s="14" t="s">
        <v>538</v>
      </c>
      <c r="H129" s="14"/>
      <c r="I129" s="14"/>
      <c r="K129" t="s">
        <v>538</v>
      </c>
    </row>
    <row r="130" spans="3:11" x14ac:dyDescent="0.25">
      <c r="C130" s="17" t="s">
        <v>581</v>
      </c>
      <c r="G130" s="14" t="s">
        <v>539</v>
      </c>
      <c r="H130" s="14"/>
      <c r="I130" s="14"/>
      <c r="K130" t="s">
        <v>539</v>
      </c>
    </row>
    <row r="131" spans="3:11" x14ac:dyDescent="0.25">
      <c r="C131" s="18" t="s">
        <v>582</v>
      </c>
      <c r="G131" s="14" t="s">
        <v>540</v>
      </c>
      <c r="H131" s="14"/>
      <c r="I131" s="14"/>
      <c r="K131" t="s">
        <v>540</v>
      </c>
    </row>
    <row r="132" spans="3:11" x14ac:dyDescent="0.25">
      <c r="G132" s="14" t="s">
        <v>541</v>
      </c>
      <c r="H132" s="14"/>
      <c r="I132" s="14"/>
      <c r="K132" t="s">
        <v>541</v>
      </c>
    </row>
    <row r="133" spans="3:11" x14ac:dyDescent="0.25">
      <c r="G133" s="14" t="s">
        <v>542</v>
      </c>
      <c r="H133" s="14"/>
      <c r="I133" s="14"/>
      <c r="K133" t="s">
        <v>542</v>
      </c>
    </row>
    <row r="134" spans="3:11" x14ac:dyDescent="0.25">
      <c r="G134" s="14" t="s">
        <v>543</v>
      </c>
      <c r="H134" s="14"/>
      <c r="I134" s="14"/>
      <c r="K134" t="s">
        <v>543</v>
      </c>
    </row>
    <row r="135" spans="3:11" x14ac:dyDescent="0.25">
      <c r="G135" s="14" t="s">
        <v>544</v>
      </c>
      <c r="H135" s="14"/>
      <c r="I135" s="14"/>
      <c r="K135" t="s">
        <v>544</v>
      </c>
    </row>
    <row r="136" spans="3:11" x14ac:dyDescent="0.25">
      <c r="G136" s="14" t="s">
        <v>545</v>
      </c>
      <c r="H136" s="14"/>
      <c r="I136" s="14"/>
      <c r="K136" t="s">
        <v>545</v>
      </c>
    </row>
    <row r="137" spans="3:11" x14ac:dyDescent="0.25">
      <c r="G137" s="14" t="s">
        <v>546</v>
      </c>
      <c r="H137" s="14"/>
      <c r="I137" s="14"/>
      <c r="K137" t="s">
        <v>546</v>
      </c>
    </row>
    <row r="138" spans="3:11" x14ac:dyDescent="0.25">
      <c r="G138" s="14" t="s">
        <v>547</v>
      </c>
      <c r="H138" s="14"/>
      <c r="I138" s="14"/>
      <c r="K138" t="s">
        <v>547</v>
      </c>
    </row>
    <row r="139" spans="3:11" x14ac:dyDescent="0.25">
      <c r="G139" s="14" t="s">
        <v>548</v>
      </c>
      <c r="H139" s="14"/>
      <c r="I139" s="14"/>
      <c r="K139" t="s">
        <v>548</v>
      </c>
    </row>
    <row r="140" spans="3:11" x14ac:dyDescent="0.25">
      <c r="G140" s="14" t="s">
        <v>549</v>
      </c>
      <c r="H140" s="14"/>
      <c r="I140" s="14"/>
      <c r="K140" t="s">
        <v>549</v>
      </c>
    </row>
    <row r="141" spans="3:11" x14ac:dyDescent="0.25">
      <c r="G141" s="14" t="s">
        <v>550</v>
      </c>
      <c r="H141" s="14"/>
      <c r="I141" s="14"/>
      <c r="K141" t="s">
        <v>550</v>
      </c>
    </row>
    <row r="142" spans="3:11" x14ac:dyDescent="0.25">
      <c r="G142" s="14" t="s">
        <v>551</v>
      </c>
      <c r="H142" s="14"/>
      <c r="I142" s="14"/>
      <c r="K142" t="s">
        <v>551</v>
      </c>
    </row>
    <row r="143" spans="3:11" x14ac:dyDescent="0.25">
      <c r="G143" s="14" t="s">
        <v>552</v>
      </c>
      <c r="H143" s="14"/>
      <c r="I143" s="14"/>
      <c r="K143" t="s">
        <v>552</v>
      </c>
    </row>
    <row r="144" spans="3:11" x14ac:dyDescent="0.25">
      <c r="G144" s="14" t="s">
        <v>573</v>
      </c>
      <c r="H144" s="14"/>
      <c r="I144" s="14"/>
      <c r="K144" t="s">
        <v>573</v>
      </c>
    </row>
    <row r="145" spans="7:11" x14ac:dyDescent="0.25">
      <c r="G145" s="14" t="s">
        <v>574</v>
      </c>
      <c r="H145" s="14"/>
      <c r="I145" s="14"/>
      <c r="K145" t="s">
        <v>574</v>
      </c>
    </row>
    <row r="146" spans="7:11" x14ac:dyDescent="0.25">
      <c r="G146" s="6" t="s">
        <v>576</v>
      </c>
      <c r="H146" s="6"/>
      <c r="I146" s="6"/>
      <c r="K146" t="s">
        <v>576</v>
      </c>
    </row>
    <row r="147" spans="7:11" x14ac:dyDescent="0.25">
      <c r="G147" s="23" t="s">
        <v>578</v>
      </c>
      <c r="H147" s="27"/>
      <c r="I147" s="27"/>
      <c r="K147" t="s">
        <v>578</v>
      </c>
    </row>
    <row r="148" spans="7:11" x14ac:dyDescent="0.25">
      <c r="G148" s="14" t="s">
        <v>581</v>
      </c>
      <c r="H148" s="14"/>
      <c r="I148" s="14"/>
      <c r="K148" t="s">
        <v>581</v>
      </c>
    </row>
    <row r="149" spans="7:11" x14ac:dyDescent="0.25">
      <c r="G149" s="14" t="s">
        <v>582</v>
      </c>
      <c r="H149" s="14"/>
      <c r="I149" s="14"/>
      <c r="K149" t="s">
        <v>582</v>
      </c>
    </row>
  </sheetData>
  <sheetProtection formatCells="0" formatColumns="0" formatRows="0" insertColumns="0" insertRows="0" insertHyperlinks="0" deleteColumns="0" deleteRows="0" sort="0" autoFilter="0" pivotTables="0"/>
  <mergeCells count="3">
    <mergeCell ref="A1:C1"/>
    <mergeCell ref="E1:G1"/>
    <mergeCell ref="I1:K1"/>
  </mergeCells>
  <pageMargins left="0.7" right="0.7" top="0.75" bottom="0.75" header="0.3" footer="0.3"/>
  <tableParts count="9">
    <tablePart r:id="rId1"/>
    <tablePart r:id="rId2"/>
    <tablePart r:id="rId3"/>
    <tablePart r:id="rId4"/>
    <tablePart r:id="rId5"/>
    <tablePart r:id="rId6"/>
    <tablePart r:id="rId7"/>
    <tablePart r:id="rId8"/>
    <tablePart r:id="rId9"/>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12CE4-8AC5-437B-B216-752595BDE01B}">
  <dimension ref="A1:V72"/>
  <sheetViews>
    <sheetView zoomScale="80" zoomScaleNormal="80" workbookViewId="0">
      <selection activeCell="O21" sqref="O21"/>
    </sheetView>
  </sheetViews>
  <sheetFormatPr defaultRowHeight="15" x14ac:dyDescent="0.25"/>
  <cols>
    <col min="1" max="1" width="17.28515625" bestFit="1" customWidth="1"/>
    <col min="2" max="2" width="27.28515625" bestFit="1" customWidth="1"/>
    <col min="3" max="3" width="75.5703125" bestFit="1" customWidth="1"/>
    <col min="4" max="4" width="14.140625" bestFit="1" customWidth="1"/>
    <col min="5" max="5" width="10.7109375" bestFit="1" customWidth="1"/>
    <col min="6" max="6" width="16" bestFit="1" customWidth="1"/>
    <col min="7" max="7" width="14.85546875" bestFit="1" customWidth="1"/>
    <col min="8" max="8" width="19.5703125" bestFit="1" customWidth="1"/>
    <col min="9" max="9" width="14.5703125" bestFit="1" customWidth="1"/>
    <col min="10" max="10" width="11" bestFit="1" customWidth="1"/>
    <col min="11" max="11" width="11.42578125" bestFit="1" customWidth="1"/>
    <col min="12" max="12" width="32.42578125" bestFit="1" customWidth="1"/>
    <col min="13" max="13" width="15.85546875" bestFit="1" customWidth="1"/>
    <col min="14" max="14" width="16" bestFit="1" customWidth="1"/>
    <col min="15" max="15" width="110.85546875" customWidth="1"/>
    <col min="16" max="16" width="14.140625" bestFit="1" customWidth="1"/>
    <col min="17" max="17" width="26" customWidth="1"/>
    <col min="18" max="18" width="32.85546875" bestFit="1" customWidth="1"/>
    <col min="19" max="19" width="33.85546875" customWidth="1"/>
    <col min="20" max="20" width="28.42578125" bestFit="1" customWidth="1"/>
    <col min="21" max="21" width="31.7109375" customWidth="1"/>
    <col min="22" max="22" width="20.5703125" bestFit="1" customWidth="1"/>
  </cols>
  <sheetData>
    <row r="1" spans="1:22" ht="27.75" customHeight="1" thickBot="1" x14ac:dyDescent="0.3">
      <c r="A1" s="132"/>
      <c r="B1" s="132"/>
      <c r="C1" s="132"/>
      <c r="D1" s="132"/>
      <c r="E1" s="132"/>
      <c r="F1" s="132"/>
      <c r="G1" s="132"/>
      <c r="H1" s="132"/>
      <c r="I1" s="132"/>
      <c r="J1" s="132"/>
      <c r="K1" s="132"/>
      <c r="L1" s="132"/>
      <c r="M1" s="132"/>
      <c r="N1" s="132"/>
      <c r="O1" s="132"/>
      <c r="P1" s="126" t="s">
        <v>772</v>
      </c>
      <c r="Q1" s="127"/>
      <c r="R1" s="127"/>
      <c r="S1" s="128"/>
      <c r="T1" s="129" t="s">
        <v>775</v>
      </c>
      <c r="U1" s="130"/>
      <c r="V1" s="131"/>
    </row>
    <row r="2" spans="1:22" ht="27.75" thickBot="1" x14ac:dyDescent="0.3">
      <c r="A2" s="39" t="s">
        <v>1272</v>
      </c>
      <c r="B2" s="39" t="s">
        <v>1274</v>
      </c>
      <c r="C2" s="39" t="s">
        <v>877</v>
      </c>
      <c r="D2" s="39" t="s">
        <v>878</v>
      </c>
      <c r="E2" s="39" t="s">
        <v>1275</v>
      </c>
      <c r="F2" s="39" t="s">
        <v>1276</v>
      </c>
      <c r="G2" s="39" t="s">
        <v>1277</v>
      </c>
      <c r="H2" s="39" t="s">
        <v>1278</v>
      </c>
      <c r="I2" s="39" t="s">
        <v>1279</v>
      </c>
      <c r="J2" s="39" t="s">
        <v>1280</v>
      </c>
      <c r="K2" s="39" t="s">
        <v>1281</v>
      </c>
      <c r="L2" s="39" t="s">
        <v>14</v>
      </c>
      <c r="M2" s="39" t="s">
        <v>1282</v>
      </c>
      <c r="N2" s="39" t="s">
        <v>1283</v>
      </c>
      <c r="O2" s="39" t="s">
        <v>20</v>
      </c>
      <c r="P2" s="39" t="s">
        <v>779</v>
      </c>
      <c r="Q2" s="39" t="s">
        <v>782</v>
      </c>
      <c r="R2" s="39" t="s">
        <v>780</v>
      </c>
      <c r="S2" s="39" t="s">
        <v>781</v>
      </c>
      <c r="T2" s="39" t="s">
        <v>786</v>
      </c>
      <c r="U2" s="39" t="s">
        <v>787</v>
      </c>
      <c r="V2" s="39" t="s">
        <v>788</v>
      </c>
    </row>
    <row r="3" spans="1:22" ht="15.75" thickBot="1" x14ac:dyDescent="0.3">
      <c r="A3" s="42" t="s">
        <v>994</v>
      </c>
      <c r="B3" s="42" t="s">
        <v>1302</v>
      </c>
      <c r="C3" s="42" t="s">
        <v>1303</v>
      </c>
      <c r="D3" s="42" t="s">
        <v>1284</v>
      </c>
      <c r="E3" s="42" t="s">
        <v>25</v>
      </c>
      <c r="F3" s="42" t="s">
        <v>1290</v>
      </c>
      <c r="G3" s="42"/>
      <c r="H3" s="42"/>
      <c r="I3" s="42"/>
      <c r="J3" s="42"/>
      <c r="K3" s="42">
        <v>4</v>
      </c>
      <c r="L3" s="42" t="s">
        <v>1304</v>
      </c>
      <c r="M3" s="42" t="s">
        <v>1296</v>
      </c>
      <c r="N3" s="42" t="s">
        <v>1293</v>
      </c>
      <c r="O3" s="42" t="s">
        <v>594</v>
      </c>
      <c r="P3" s="42"/>
      <c r="Q3" s="42"/>
      <c r="R3" s="42"/>
      <c r="S3" s="42"/>
      <c r="T3" s="42"/>
      <c r="U3" s="48" t="s">
        <v>665</v>
      </c>
      <c r="V3" s="48" t="s">
        <v>665</v>
      </c>
    </row>
    <row r="4" spans="1:22" ht="15.75" thickBot="1" x14ac:dyDescent="0.3">
      <c r="A4" s="42" t="s">
        <v>994</v>
      </c>
      <c r="B4" s="42" t="s">
        <v>1305</v>
      </c>
      <c r="C4" s="42" t="s">
        <v>1306</v>
      </c>
      <c r="D4" s="42" t="s">
        <v>1284</v>
      </c>
      <c r="E4" s="42" t="s">
        <v>25</v>
      </c>
      <c r="F4" s="42" t="s">
        <v>1286</v>
      </c>
      <c r="G4" s="42"/>
      <c r="H4" s="42"/>
      <c r="I4" s="42"/>
      <c r="J4" s="42"/>
      <c r="K4" s="42">
        <v>2</v>
      </c>
      <c r="L4" s="42" t="s">
        <v>1295</v>
      </c>
      <c r="M4" s="42" t="s">
        <v>1296</v>
      </c>
      <c r="N4" s="42" t="s">
        <v>1293</v>
      </c>
      <c r="O4" s="42" t="s">
        <v>595</v>
      </c>
      <c r="P4" s="48" t="s">
        <v>665</v>
      </c>
      <c r="Q4" s="42"/>
      <c r="R4" s="48" t="s">
        <v>665</v>
      </c>
      <c r="S4" s="48" t="s">
        <v>665</v>
      </c>
      <c r="T4" s="48" t="s">
        <v>665</v>
      </c>
      <c r="U4" s="48" t="s">
        <v>665</v>
      </c>
      <c r="V4" s="48" t="s">
        <v>665</v>
      </c>
    </row>
    <row r="5" spans="1:22" ht="15.75" thickBot="1" x14ac:dyDescent="0.3">
      <c r="A5" s="42" t="s">
        <v>1307</v>
      </c>
      <c r="B5" s="42" t="s">
        <v>1308</v>
      </c>
      <c r="C5" s="42" t="s">
        <v>1309</v>
      </c>
      <c r="D5" s="42" t="s">
        <v>1284</v>
      </c>
      <c r="E5" s="42" t="s">
        <v>1289</v>
      </c>
      <c r="F5" s="42" t="s">
        <v>1286</v>
      </c>
      <c r="G5" s="42"/>
      <c r="H5" s="42"/>
      <c r="I5" s="42"/>
      <c r="J5" s="42"/>
      <c r="K5" s="42">
        <v>1</v>
      </c>
      <c r="L5" s="42" t="s">
        <v>1295</v>
      </c>
      <c r="M5" s="42" t="s">
        <v>1298</v>
      </c>
      <c r="N5" s="42" t="s">
        <v>1310</v>
      </c>
      <c r="O5" s="42" t="s">
        <v>596</v>
      </c>
      <c r="P5" s="48" t="s">
        <v>665</v>
      </c>
      <c r="Q5" s="42"/>
      <c r="R5" s="48" t="s">
        <v>665</v>
      </c>
      <c r="S5" s="48" t="s">
        <v>665</v>
      </c>
      <c r="T5" s="48" t="s">
        <v>665</v>
      </c>
      <c r="U5" s="48" t="s">
        <v>665</v>
      </c>
      <c r="V5" s="48" t="s">
        <v>665</v>
      </c>
    </row>
    <row r="6" spans="1:22" ht="15.75" thickBot="1" x14ac:dyDescent="0.3">
      <c r="A6" s="42" t="s">
        <v>994</v>
      </c>
      <c r="B6" s="42" t="s">
        <v>1313</v>
      </c>
      <c r="C6" s="42" t="s">
        <v>1314</v>
      </c>
      <c r="D6" s="42" t="s">
        <v>1300</v>
      </c>
      <c r="E6" s="42" t="s">
        <v>34</v>
      </c>
      <c r="F6" s="42" t="s">
        <v>1286</v>
      </c>
      <c r="G6" s="42"/>
      <c r="H6" s="42"/>
      <c r="I6" s="42"/>
      <c r="J6" s="42"/>
      <c r="K6" s="42">
        <v>4</v>
      </c>
      <c r="L6" s="42" t="s">
        <v>1291</v>
      </c>
      <c r="M6" s="42" t="s">
        <v>1294</v>
      </c>
      <c r="N6" s="42" t="s">
        <v>1293</v>
      </c>
      <c r="O6" s="42" t="s">
        <v>597</v>
      </c>
      <c r="P6" s="42"/>
      <c r="Q6" s="42"/>
      <c r="R6" s="42"/>
      <c r="S6" s="42"/>
      <c r="T6" s="48" t="s">
        <v>665</v>
      </c>
      <c r="U6" s="48" t="s">
        <v>665</v>
      </c>
      <c r="V6" s="48" t="s">
        <v>665</v>
      </c>
    </row>
    <row r="7" spans="1:22" ht="15.75" thickBot="1" x14ac:dyDescent="0.3">
      <c r="A7" s="42" t="s">
        <v>994</v>
      </c>
      <c r="B7" s="42" t="s">
        <v>1317</v>
      </c>
      <c r="C7" s="42" t="s">
        <v>1318</v>
      </c>
      <c r="D7" s="42" t="s">
        <v>1284</v>
      </c>
      <c r="E7" s="42" t="s">
        <v>1289</v>
      </c>
      <c r="F7" s="42" t="s">
        <v>1316</v>
      </c>
      <c r="G7" s="42"/>
      <c r="H7" s="42"/>
      <c r="I7" s="42"/>
      <c r="J7" s="42"/>
      <c r="K7" s="42">
        <v>1</v>
      </c>
      <c r="L7" s="42" t="s">
        <v>1319</v>
      </c>
      <c r="M7" s="42" t="s">
        <v>1298</v>
      </c>
      <c r="N7" s="42" t="s">
        <v>1310</v>
      </c>
      <c r="O7" s="42" t="s">
        <v>598</v>
      </c>
      <c r="P7" s="42"/>
      <c r="Q7" s="42"/>
      <c r="R7" s="42"/>
      <c r="S7" s="42"/>
      <c r="T7" s="42"/>
      <c r="U7" s="48" t="s">
        <v>665</v>
      </c>
      <c r="V7" s="48" t="s">
        <v>665</v>
      </c>
    </row>
    <row r="8" spans="1:22" ht="15.75" thickBot="1" x14ac:dyDescent="0.3">
      <c r="A8" s="42" t="s">
        <v>994</v>
      </c>
      <c r="B8" s="42" t="s">
        <v>1320</v>
      </c>
      <c r="C8" s="42" t="s">
        <v>1321</v>
      </c>
      <c r="D8" s="42" t="s">
        <v>1284</v>
      </c>
      <c r="E8" s="42" t="s">
        <v>25</v>
      </c>
      <c r="F8" s="42" t="s">
        <v>1286</v>
      </c>
      <c r="G8" s="42"/>
      <c r="H8" s="42"/>
      <c r="I8" s="42"/>
      <c r="J8" s="42"/>
      <c r="K8" s="42">
        <v>2</v>
      </c>
      <c r="L8" s="42" t="s">
        <v>1295</v>
      </c>
      <c r="M8" s="42" t="s">
        <v>1292</v>
      </c>
      <c r="N8" s="42" t="s">
        <v>1293</v>
      </c>
      <c r="O8" s="42" t="s">
        <v>599</v>
      </c>
      <c r="P8" s="42"/>
      <c r="Q8" s="42"/>
      <c r="R8" s="42"/>
      <c r="S8" s="42"/>
      <c r="T8" s="48" t="s">
        <v>665</v>
      </c>
      <c r="U8" s="48" t="s">
        <v>665</v>
      </c>
      <c r="V8" s="48" t="s">
        <v>665</v>
      </c>
    </row>
    <row r="9" spans="1:22" ht="15.75" thickBot="1" x14ac:dyDescent="0.3">
      <c r="A9" s="42" t="s">
        <v>994</v>
      </c>
      <c r="B9" s="42" t="s">
        <v>1322</v>
      </c>
      <c r="C9" s="42" t="s">
        <v>1323</v>
      </c>
      <c r="D9" s="42" t="s">
        <v>1284</v>
      </c>
      <c r="E9" s="42" t="s">
        <v>25</v>
      </c>
      <c r="F9" s="42" t="s">
        <v>1286</v>
      </c>
      <c r="G9" s="42"/>
      <c r="H9" s="42"/>
      <c r="I9" s="42"/>
      <c r="J9" s="42"/>
      <c r="K9" s="42">
        <v>2</v>
      </c>
      <c r="L9" s="42" t="s">
        <v>1324</v>
      </c>
      <c r="M9" s="42" t="s">
        <v>1325</v>
      </c>
      <c r="N9" s="42" t="s">
        <v>1293</v>
      </c>
      <c r="O9" s="42" t="s">
        <v>600</v>
      </c>
      <c r="P9" s="48" t="s">
        <v>665</v>
      </c>
      <c r="Q9" s="42"/>
      <c r="R9" s="48" t="s">
        <v>665</v>
      </c>
      <c r="S9" s="48" t="s">
        <v>665</v>
      </c>
      <c r="T9" s="48" t="s">
        <v>665</v>
      </c>
      <c r="U9" s="48" t="s">
        <v>665</v>
      </c>
      <c r="V9" s="48" t="s">
        <v>665</v>
      </c>
    </row>
    <row r="10" spans="1:22" ht="15.75" thickBot="1" x14ac:dyDescent="0.3">
      <c r="A10" s="42" t="s">
        <v>994</v>
      </c>
      <c r="B10" s="42" t="s">
        <v>1326</v>
      </c>
      <c r="C10" s="42" t="s">
        <v>1327</v>
      </c>
      <c r="D10" s="42" t="s">
        <v>1284</v>
      </c>
      <c r="E10" s="42" t="s">
        <v>25</v>
      </c>
      <c r="F10" s="42" t="s">
        <v>1286</v>
      </c>
      <c r="G10" s="42"/>
      <c r="H10" s="42"/>
      <c r="I10" s="42"/>
      <c r="J10" s="42"/>
      <c r="K10" s="42">
        <v>1</v>
      </c>
      <c r="L10" s="42" t="s">
        <v>1324</v>
      </c>
      <c r="M10" s="42" t="s">
        <v>1325</v>
      </c>
      <c r="N10" s="42" t="s">
        <v>1293</v>
      </c>
      <c r="O10" s="42" t="s">
        <v>601</v>
      </c>
      <c r="P10" s="48" t="s">
        <v>665</v>
      </c>
      <c r="Q10" s="42"/>
      <c r="R10" s="48" t="s">
        <v>665</v>
      </c>
      <c r="S10" s="48" t="s">
        <v>665</v>
      </c>
      <c r="T10" s="48" t="s">
        <v>665</v>
      </c>
      <c r="U10" s="48" t="s">
        <v>665</v>
      </c>
      <c r="V10" s="48" t="s">
        <v>665</v>
      </c>
    </row>
    <row r="11" spans="1:22" ht="15.75" thickBot="1" x14ac:dyDescent="0.3">
      <c r="A11" s="42" t="s">
        <v>1328</v>
      </c>
      <c r="B11" s="42" t="s">
        <v>1329</v>
      </c>
      <c r="C11" s="42" t="s">
        <v>1330</v>
      </c>
      <c r="D11" s="42" t="s">
        <v>1284</v>
      </c>
      <c r="E11" s="42" t="s">
        <v>1289</v>
      </c>
      <c r="F11" s="42" t="s">
        <v>1286</v>
      </c>
      <c r="G11" s="42"/>
      <c r="H11" s="42"/>
      <c r="I11" s="42"/>
      <c r="J11" s="42"/>
      <c r="K11" s="42">
        <v>2</v>
      </c>
      <c r="L11" s="42" t="s">
        <v>1319</v>
      </c>
      <c r="M11" s="42" t="s">
        <v>1331</v>
      </c>
      <c r="N11" s="42" t="s">
        <v>1293</v>
      </c>
      <c r="O11" s="42" t="s">
        <v>602</v>
      </c>
      <c r="P11" s="48" t="s">
        <v>665</v>
      </c>
      <c r="Q11" s="42"/>
      <c r="R11" s="48" t="s">
        <v>665</v>
      </c>
      <c r="S11" s="48" t="s">
        <v>665</v>
      </c>
      <c r="T11" s="48" t="s">
        <v>665</v>
      </c>
      <c r="U11" s="48" t="s">
        <v>665</v>
      </c>
      <c r="V11" s="48" t="s">
        <v>665</v>
      </c>
    </row>
    <row r="12" spans="1:22" ht="15.75" thickBot="1" x14ac:dyDescent="0.3">
      <c r="A12" s="42" t="s">
        <v>1328</v>
      </c>
      <c r="B12" s="42" t="s">
        <v>1333</v>
      </c>
      <c r="C12" s="42" t="s">
        <v>1330</v>
      </c>
      <c r="D12" s="42" t="s">
        <v>1284</v>
      </c>
      <c r="E12" s="42" t="s">
        <v>1289</v>
      </c>
      <c r="F12" s="42" t="s">
        <v>1286</v>
      </c>
      <c r="G12" s="42"/>
      <c r="H12" s="42"/>
      <c r="I12" s="42"/>
      <c r="J12" s="42"/>
      <c r="K12" s="42">
        <v>1</v>
      </c>
      <c r="L12" s="42" t="s">
        <v>1319</v>
      </c>
      <c r="M12" s="42" t="s">
        <v>1331</v>
      </c>
      <c r="N12" s="42" t="s">
        <v>1293</v>
      </c>
      <c r="O12" s="42" t="s">
        <v>603</v>
      </c>
      <c r="P12" s="48" t="s">
        <v>665</v>
      </c>
      <c r="Q12" s="42"/>
      <c r="R12" s="48" t="s">
        <v>665</v>
      </c>
      <c r="S12" s="48" t="s">
        <v>665</v>
      </c>
      <c r="T12" s="48" t="s">
        <v>665</v>
      </c>
      <c r="U12" s="48" t="s">
        <v>665</v>
      </c>
      <c r="V12" s="48" t="s">
        <v>665</v>
      </c>
    </row>
    <row r="13" spans="1:22" ht="15.75" thickBot="1" x14ac:dyDescent="0.3">
      <c r="A13" s="42" t="s">
        <v>1328</v>
      </c>
      <c r="B13" s="42" t="s">
        <v>1336</v>
      </c>
      <c r="C13" s="42" t="s">
        <v>1337</v>
      </c>
      <c r="D13" s="42" t="s">
        <v>1284</v>
      </c>
      <c r="E13" s="42" t="s">
        <v>1289</v>
      </c>
      <c r="F13" s="42" t="s">
        <v>1286</v>
      </c>
      <c r="G13" s="42"/>
      <c r="H13" s="42"/>
      <c r="I13" s="42"/>
      <c r="J13" s="42"/>
      <c r="K13" s="42">
        <v>2</v>
      </c>
      <c r="L13" s="42" t="s">
        <v>1319</v>
      </c>
      <c r="M13" s="42" t="s">
        <v>1331</v>
      </c>
      <c r="N13" s="42" t="s">
        <v>1299</v>
      </c>
      <c r="O13" s="42" t="s">
        <v>604</v>
      </c>
      <c r="P13" s="48" t="s">
        <v>665</v>
      </c>
      <c r="Q13" s="42"/>
      <c r="R13" s="48" t="s">
        <v>665</v>
      </c>
      <c r="S13" s="48" t="s">
        <v>665</v>
      </c>
      <c r="T13" s="48" t="s">
        <v>665</v>
      </c>
      <c r="U13" s="48" t="s">
        <v>665</v>
      </c>
      <c r="V13" s="48" t="s">
        <v>665</v>
      </c>
    </row>
    <row r="14" spans="1:22" ht="15.75" thickBot="1" x14ac:dyDescent="0.3">
      <c r="A14" s="42" t="s">
        <v>1328</v>
      </c>
      <c r="B14" s="42" t="s">
        <v>1338</v>
      </c>
      <c r="C14" s="42" t="s">
        <v>1330</v>
      </c>
      <c r="D14" s="42" t="s">
        <v>1284</v>
      </c>
      <c r="E14" s="42" t="s">
        <v>1289</v>
      </c>
      <c r="F14" s="42" t="s">
        <v>1286</v>
      </c>
      <c r="G14" s="42"/>
      <c r="H14" s="42"/>
      <c r="I14" s="42"/>
      <c r="J14" s="42"/>
      <c r="K14" s="42">
        <v>2</v>
      </c>
      <c r="L14" s="42" t="s">
        <v>1297</v>
      </c>
      <c r="M14" s="42" t="s">
        <v>1331</v>
      </c>
      <c r="N14" s="42" t="s">
        <v>1293</v>
      </c>
      <c r="O14" s="42" t="s">
        <v>606</v>
      </c>
      <c r="P14" s="48" t="s">
        <v>665</v>
      </c>
      <c r="Q14" s="42"/>
      <c r="R14" s="48" t="s">
        <v>665</v>
      </c>
      <c r="S14" s="48" t="s">
        <v>665</v>
      </c>
      <c r="T14" s="48" t="s">
        <v>665</v>
      </c>
      <c r="U14" s="48" t="s">
        <v>665</v>
      </c>
      <c r="V14" s="48" t="s">
        <v>665</v>
      </c>
    </row>
    <row r="15" spans="1:22" ht="15.75" thickBot="1" x14ac:dyDescent="0.3">
      <c r="A15" s="42" t="s">
        <v>1328</v>
      </c>
      <c r="B15" s="42" t="s">
        <v>1339</v>
      </c>
      <c r="C15" s="42" t="s">
        <v>1330</v>
      </c>
      <c r="D15" s="42" t="s">
        <v>1284</v>
      </c>
      <c r="E15" s="42" t="s">
        <v>1289</v>
      </c>
      <c r="F15" s="42" t="s">
        <v>1286</v>
      </c>
      <c r="G15" s="42"/>
      <c r="H15" s="42"/>
      <c r="I15" s="42"/>
      <c r="J15" s="42"/>
      <c r="K15" s="42">
        <v>2</v>
      </c>
      <c r="L15" s="42" t="s">
        <v>1319</v>
      </c>
      <c r="M15" s="42" t="s">
        <v>1331</v>
      </c>
      <c r="N15" s="42" t="s">
        <v>1293</v>
      </c>
      <c r="O15" s="42" t="s">
        <v>607</v>
      </c>
      <c r="P15" s="48" t="s">
        <v>665</v>
      </c>
      <c r="Q15" s="42"/>
      <c r="R15" s="48" t="s">
        <v>665</v>
      </c>
      <c r="S15" s="48" t="s">
        <v>665</v>
      </c>
      <c r="T15" s="48" t="s">
        <v>665</v>
      </c>
      <c r="U15" s="48" t="s">
        <v>665</v>
      </c>
      <c r="V15" s="48" t="s">
        <v>665</v>
      </c>
    </row>
    <row r="16" spans="1:22" ht="15.75" thickBot="1" x14ac:dyDescent="0.3">
      <c r="A16" s="42" t="s">
        <v>1328</v>
      </c>
      <c r="B16" s="42" t="s">
        <v>1340</v>
      </c>
      <c r="C16" s="42" t="s">
        <v>1341</v>
      </c>
      <c r="D16" s="42" t="s">
        <v>1284</v>
      </c>
      <c r="E16" s="42" t="s">
        <v>1289</v>
      </c>
      <c r="F16" s="42" t="s">
        <v>1286</v>
      </c>
      <c r="G16" s="42"/>
      <c r="H16" s="42"/>
      <c r="I16" s="42"/>
      <c r="J16" s="42"/>
      <c r="K16" s="42">
        <v>1</v>
      </c>
      <c r="L16" s="42" t="s">
        <v>1319</v>
      </c>
      <c r="M16" s="42" t="s">
        <v>1342</v>
      </c>
      <c r="N16" s="42" t="s">
        <v>1299</v>
      </c>
      <c r="O16" s="42" t="s">
        <v>608</v>
      </c>
      <c r="P16" s="48" t="s">
        <v>665</v>
      </c>
      <c r="Q16" s="42"/>
      <c r="R16" s="48" t="s">
        <v>665</v>
      </c>
      <c r="S16" s="48" t="s">
        <v>665</v>
      </c>
      <c r="T16" s="48" t="s">
        <v>665</v>
      </c>
      <c r="U16" s="48" t="s">
        <v>665</v>
      </c>
      <c r="V16" s="48" t="s">
        <v>665</v>
      </c>
    </row>
    <row r="17" spans="1:22" ht="15.75" thickBot="1" x14ac:dyDescent="0.3">
      <c r="A17" s="42" t="s">
        <v>994</v>
      </c>
      <c r="B17" s="42" t="s">
        <v>1344</v>
      </c>
      <c r="C17" s="42" t="s">
        <v>1345</v>
      </c>
      <c r="D17" s="42" t="s">
        <v>1346</v>
      </c>
      <c r="E17" s="42" t="s">
        <v>1289</v>
      </c>
      <c r="F17" s="42" t="s">
        <v>1332</v>
      </c>
      <c r="G17" s="42"/>
      <c r="H17" s="42"/>
      <c r="I17" s="42"/>
      <c r="J17" s="42"/>
      <c r="K17" s="42">
        <v>2</v>
      </c>
      <c r="L17" s="42" t="s">
        <v>1347</v>
      </c>
      <c r="M17" s="42" t="s">
        <v>1331</v>
      </c>
      <c r="N17" s="42" t="s">
        <v>1293</v>
      </c>
      <c r="O17" s="42" t="s">
        <v>609</v>
      </c>
      <c r="P17" s="48" t="s">
        <v>665</v>
      </c>
      <c r="Q17" s="42"/>
      <c r="R17" s="48" t="s">
        <v>665</v>
      </c>
      <c r="S17" s="48" t="s">
        <v>665</v>
      </c>
      <c r="T17" s="48" t="s">
        <v>665</v>
      </c>
      <c r="U17" s="48" t="s">
        <v>665</v>
      </c>
      <c r="V17" s="48" t="s">
        <v>665</v>
      </c>
    </row>
    <row r="18" spans="1:22" ht="15.75" thickBot="1" x14ac:dyDescent="0.3">
      <c r="A18" s="42" t="s">
        <v>994</v>
      </c>
      <c r="B18" s="42" t="s">
        <v>1348</v>
      </c>
      <c r="C18" s="42" t="s">
        <v>1349</v>
      </c>
      <c r="D18" s="42" t="s">
        <v>1346</v>
      </c>
      <c r="E18" s="42" t="s">
        <v>1289</v>
      </c>
      <c r="F18" s="42" t="s">
        <v>1332</v>
      </c>
      <c r="G18" s="42"/>
      <c r="H18" s="42"/>
      <c r="I18" s="42"/>
      <c r="J18" s="42"/>
      <c r="K18" s="42">
        <v>1</v>
      </c>
      <c r="L18" s="42" t="s">
        <v>1350</v>
      </c>
      <c r="M18" s="42" t="s">
        <v>1331</v>
      </c>
      <c r="N18" s="42" t="s">
        <v>1293</v>
      </c>
      <c r="O18" s="42" t="s">
        <v>610</v>
      </c>
      <c r="P18" s="48" t="s">
        <v>665</v>
      </c>
      <c r="Q18" s="42"/>
      <c r="R18" s="48" t="s">
        <v>665</v>
      </c>
      <c r="S18" s="48" t="s">
        <v>665</v>
      </c>
      <c r="T18" s="48" t="s">
        <v>665</v>
      </c>
      <c r="U18" s="48" t="s">
        <v>665</v>
      </c>
      <c r="V18" s="48" t="s">
        <v>665</v>
      </c>
    </row>
    <row r="19" spans="1:22" ht="15.75" thickBot="1" x14ac:dyDescent="0.3">
      <c r="A19" s="42" t="s">
        <v>994</v>
      </c>
      <c r="B19" s="42" t="s">
        <v>1351</v>
      </c>
      <c r="C19" s="42" t="s">
        <v>1352</v>
      </c>
      <c r="D19" s="42" t="s">
        <v>1346</v>
      </c>
      <c r="E19" s="42" t="s">
        <v>1289</v>
      </c>
      <c r="F19" s="42" t="s">
        <v>1332</v>
      </c>
      <c r="G19" s="42"/>
      <c r="H19" s="42"/>
      <c r="I19" s="42"/>
      <c r="J19" s="42"/>
      <c r="K19" s="42">
        <v>2</v>
      </c>
      <c r="L19" s="42" t="s">
        <v>1353</v>
      </c>
      <c r="M19" s="42" t="s">
        <v>1331</v>
      </c>
      <c r="N19" s="42" t="s">
        <v>1293</v>
      </c>
      <c r="O19" s="42" t="s">
        <v>611</v>
      </c>
      <c r="P19" s="42"/>
      <c r="Q19" s="42"/>
      <c r="R19" s="42"/>
      <c r="S19" s="42"/>
      <c r="T19" s="48" t="s">
        <v>665</v>
      </c>
      <c r="U19" s="48" t="s">
        <v>665</v>
      </c>
      <c r="V19" s="48" t="s">
        <v>665</v>
      </c>
    </row>
    <row r="20" spans="1:22" ht="15.75" thickBot="1" x14ac:dyDescent="0.3">
      <c r="A20" s="42" t="s">
        <v>1354</v>
      </c>
      <c r="B20" s="42" t="s">
        <v>1356</v>
      </c>
      <c r="C20" s="42" t="s">
        <v>1355</v>
      </c>
      <c r="D20" s="42" t="s">
        <v>1346</v>
      </c>
      <c r="E20" s="42" t="s">
        <v>1289</v>
      </c>
      <c r="F20" s="42" t="s">
        <v>1286</v>
      </c>
      <c r="G20" s="42"/>
      <c r="H20" s="42"/>
      <c r="I20" s="42"/>
      <c r="J20" s="42"/>
      <c r="K20" s="42">
        <v>2</v>
      </c>
      <c r="L20" s="42" t="s">
        <v>1319</v>
      </c>
      <c r="M20" s="42" t="s">
        <v>1357</v>
      </c>
      <c r="N20" s="42" t="s">
        <v>1293</v>
      </c>
      <c r="O20" s="42" t="s">
        <v>612</v>
      </c>
      <c r="P20" s="48" t="s">
        <v>665</v>
      </c>
      <c r="Q20" s="42"/>
      <c r="R20" s="48" t="s">
        <v>665</v>
      </c>
      <c r="S20" s="48" t="s">
        <v>665</v>
      </c>
      <c r="T20" s="48" t="s">
        <v>665</v>
      </c>
      <c r="U20" s="48" t="s">
        <v>665</v>
      </c>
      <c r="V20" s="48" t="s">
        <v>665</v>
      </c>
    </row>
    <row r="21" spans="1:22" ht="15.75" thickBot="1" x14ac:dyDescent="0.3">
      <c r="A21" s="42" t="s">
        <v>1328</v>
      </c>
      <c r="B21" s="42" t="s">
        <v>1358</v>
      </c>
      <c r="C21" s="42" t="s">
        <v>1341</v>
      </c>
      <c r="D21" s="42" t="s">
        <v>1346</v>
      </c>
      <c r="E21" s="42" t="s">
        <v>1289</v>
      </c>
      <c r="F21" s="42" t="s">
        <v>1332</v>
      </c>
      <c r="G21" s="42"/>
      <c r="H21" s="42"/>
      <c r="I21" s="42"/>
      <c r="J21" s="42"/>
      <c r="K21" s="42">
        <v>2</v>
      </c>
      <c r="L21" s="42" t="s">
        <v>1343</v>
      </c>
      <c r="M21" s="42" t="s">
        <v>1359</v>
      </c>
      <c r="N21" s="42" t="s">
        <v>1293</v>
      </c>
      <c r="O21" s="42" t="s">
        <v>613</v>
      </c>
      <c r="P21" s="48" t="s">
        <v>665</v>
      </c>
      <c r="Q21" s="42"/>
      <c r="R21" s="48" t="s">
        <v>665</v>
      </c>
      <c r="S21" s="48" t="s">
        <v>665</v>
      </c>
      <c r="T21" s="48" t="s">
        <v>665</v>
      </c>
      <c r="U21" s="48" t="s">
        <v>665</v>
      </c>
      <c r="V21" s="48" t="s">
        <v>665</v>
      </c>
    </row>
    <row r="22" spans="1:22" ht="15.75" thickBot="1" x14ac:dyDescent="0.3">
      <c r="A22" s="42" t="s">
        <v>1328</v>
      </c>
      <c r="B22" s="42" t="s">
        <v>1360</v>
      </c>
      <c r="C22" s="42" t="s">
        <v>1341</v>
      </c>
      <c r="D22" s="42" t="s">
        <v>1284</v>
      </c>
      <c r="E22" s="42" t="s">
        <v>1289</v>
      </c>
      <c r="F22" s="42" t="s">
        <v>1332</v>
      </c>
      <c r="G22" s="42"/>
      <c r="H22" s="42"/>
      <c r="I22" s="42"/>
      <c r="J22" s="42"/>
      <c r="K22" s="42">
        <v>2</v>
      </c>
      <c r="L22" s="42" t="s">
        <v>1319</v>
      </c>
      <c r="M22" s="42" t="s">
        <v>1359</v>
      </c>
      <c r="N22" s="42" t="s">
        <v>1293</v>
      </c>
      <c r="O22" s="42" t="s">
        <v>614</v>
      </c>
      <c r="P22" s="48" t="s">
        <v>665</v>
      </c>
      <c r="Q22" s="42"/>
      <c r="R22" s="48" t="s">
        <v>665</v>
      </c>
      <c r="S22" s="48" t="s">
        <v>665</v>
      </c>
      <c r="T22" s="48" t="s">
        <v>665</v>
      </c>
      <c r="U22" s="48" t="s">
        <v>665</v>
      </c>
      <c r="V22" s="48" t="s">
        <v>665</v>
      </c>
    </row>
    <row r="23" spans="1:22" ht="15.75" thickBot="1" x14ac:dyDescent="0.3">
      <c r="A23" s="42" t="s">
        <v>994</v>
      </c>
      <c r="B23" s="42" t="s">
        <v>1503</v>
      </c>
      <c r="C23" s="42" t="s">
        <v>1303</v>
      </c>
      <c r="D23" s="42" t="s">
        <v>1284</v>
      </c>
      <c r="E23" s="42" t="s">
        <v>25</v>
      </c>
      <c r="F23" s="42" t="s">
        <v>1381</v>
      </c>
      <c r="G23" s="42"/>
      <c r="H23" s="42"/>
      <c r="I23" s="42"/>
      <c r="J23" s="42"/>
      <c r="K23" s="42">
        <v>4</v>
      </c>
      <c r="L23" s="42" t="s">
        <v>1374</v>
      </c>
      <c r="M23" s="42" t="s">
        <v>1311</v>
      </c>
      <c r="N23" s="42" t="s">
        <v>1293</v>
      </c>
      <c r="O23" s="42" t="s">
        <v>1504</v>
      </c>
      <c r="P23" s="42"/>
      <c r="Q23" s="42"/>
      <c r="R23" s="42"/>
      <c r="S23" s="42"/>
      <c r="T23" s="48"/>
      <c r="U23" s="48" t="s">
        <v>665</v>
      </c>
      <c r="V23" s="48" t="s">
        <v>665</v>
      </c>
    </row>
    <row r="24" spans="1:22" ht="15.75" thickBot="1" x14ac:dyDescent="0.3">
      <c r="A24" s="42" t="s">
        <v>994</v>
      </c>
      <c r="B24" s="42" t="s">
        <v>1501</v>
      </c>
      <c r="C24" s="42" t="s">
        <v>1306</v>
      </c>
      <c r="D24" s="42" t="s">
        <v>1284</v>
      </c>
      <c r="E24" s="42" t="s">
        <v>25</v>
      </c>
      <c r="F24" s="42" t="s">
        <v>1286</v>
      </c>
      <c r="G24" s="42"/>
      <c r="H24" s="42"/>
      <c r="I24" s="42"/>
      <c r="J24" s="42"/>
      <c r="K24" s="42">
        <v>2</v>
      </c>
      <c r="L24" s="42" t="s">
        <v>1374</v>
      </c>
      <c r="M24" s="42" t="s">
        <v>1296</v>
      </c>
      <c r="N24" s="42" t="s">
        <v>1293</v>
      </c>
      <c r="O24" s="42" t="s">
        <v>1502</v>
      </c>
      <c r="P24" s="48" t="s">
        <v>665</v>
      </c>
      <c r="Q24" s="48"/>
      <c r="R24" s="48" t="s">
        <v>665</v>
      </c>
      <c r="S24" s="48" t="s">
        <v>665</v>
      </c>
      <c r="T24" s="48" t="s">
        <v>665</v>
      </c>
      <c r="U24" s="48" t="s">
        <v>665</v>
      </c>
      <c r="V24" s="48" t="s">
        <v>665</v>
      </c>
    </row>
    <row r="25" spans="1:22" ht="15.75" thickBot="1" x14ac:dyDescent="0.3">
      <c r="A25" s="42" t="s">
        <v>994</v>
      </c>
      <c r="B25" s="42" t="s">
        <v>1362</v>
      </c>
      <c r="C25" s="42" t="s">
        <v>1363</v>
      </c>
      <c r="D25" s="42" t="s">
        <v>1284</v>
      </c>
      <c r="E25" s="42" t="s">
        <v>25</v>
      </c>
      <c r="F25" s="42" t="s">
        <v>1364</v>
      </c>
      <c r="G25" s="42"/>
      <c r="H25" s="42"/>
      <c r="I25" s="42"/>
      <c r="J25" s="42"/>
      <c r="K25" s="42">
        <v>2</v>
      </c>
      <c r="L25" s="42" t="s">
        <v>1365</v>
      </c>
      <c r="M25" s="42" t="s">
        <v>1366</v>
      </c>
      <c r="N25" s="42" t="s">
        <v>1293</v>
      </c>
      <c r="O25" s="42" t="s">
        <v>615</v>
      </c>
      <c r="P25" s="42"/>
      <c r="Q25" s="42"/>
      <c r="R25" s="42"/>
      <c r="S25" s="42"/>
      <c r="T25" s="48" t="s">
        <v>665</v>
      </c>
      <c r="U25" s="48" t="s">
        <v>665</v>
      </c>
      <c r="V25" s="48" t="s">
        <v>665</v>
      </c>
    </row>
    <row r="26" spans="1:22" ht="15.75" thickBot="1" x14ac:dyDescent="0.3">
      <c r="A26" s="42" t="s">
        <v>994</v>
      </c>
      <c r="B26" s="42" t="s">
        <v>1367</v>
      </c>
      <c r="C26" s="42" t="s">
        <v>1368</v>
      </c>
      <c r="D26" s="42" t="s">
        <v>1284</v>
      </c>
      <c r="E26" s="42" t="s">
        <v>25</v>
      </c>
      <c r="F26" s="42" t="s">
        <v>1286</v>
      </c>
      <c r="G26" s="42"/>
      <c r="H26" s="42"/>
      <c r="I26" s="42"/>
      <c r="J26" s="42"/>
      <c r="K26" s="42">
        <v>2</v>
      </c>
      <c r="L26" s="42" t="s">
        <v>1365</v>
      </c>
      <c r="M26" s="42" t="s">
        <v>1366</v>
      </c>
      <c r="N26" s="42" t="s">
        <v>1293</v>
      </c>
      <c r="O26" s="42" t="s">
        <v>616</v>
      </c>
      <c r="P26" s="48" t="s">
        <v>665</v>
      </c>
      <c r="Q26" s="42"/>
      <c r="R26" s="48" t="s">
        <v>665</v>
      </c>
      <c r="S26" s="48" t="s">
        <v>665</v>
      </c>
      <c r="T26" s="48" t="s">
        <v>665</v>
      </c>
      <c r="U26" s="48" t="s">
        <v>665</v>
      </c>
      <c r="V26" s="48" t="s">
        <v>665</v>
      </c>
    </row>
    <row r="27" spans="1:22" ht="15.75" thickBot="1" x14ac:dyDescent="0.3">
      <c r="A27" s="42" t="s">
        <v>994</v>
      </c>
      <c r="B27" s="42" t="s">
        <v>1369</v>
      </c>
      <c r="C27" s="42" t="s">
        <v>1370</v>
      </c>
      <c r="D27" s="42" t="s">
        <v>1284</v>
      </c>
      <c r="E27" s="42" t="s">
        <v>25</v>
      </c>
      <c r="F27" s="42" t="s">
        <v>1286</v>
      </c>
      <c r="G27" s="42"/>
      <c r="H27" s="42"/>
      <c r="I27" s="42"/>
      <c r="J27" s="42"/>
      <c r="K27" s="42">
        <v>4</v>
      </c>
      <c r="L27" s="42" t="s">
        <v>1371</v>
      </c>
      <c r="M27" s="42" t="s">
        <v>1366</v>
      </c>
      <c r="N27" s="42" t="s">
        <v>1293</v>
      </c>
      <c r="O27" s="42" t="s">
        <v>617</v>
      </c>
      <c r="P27" s="48" t="s">
        <v>665</v>
      </c>
      <c r="Q27" s="42"/>
      <c r="R27" s="48" t="s">
        <v>665</v>
      </c>
      <c r="S27" s="48" t="s">
        <v>665</v>
      </c>
      <c r="T27" s="48" t="s">
        <v>665</v>
      </c>
      <c r="U27" s="48" t="s">
        <v>665</v>
      </c>
      <c r="V27" s="48" t="s">
        <v>665</v>
      </c>
    </row>
    <row r="28" spans="1:22" ht="15.75" thickBot="1" x14ac:dyDescent="0.3">
      <c r="A28" s="42" t="s">
        <v>994</v>
      </c>
      <c r="B28" s="42" t="s">
        <v>1372</v>
      </c>
      <c r="C28" s="42" t="s">
        <v>1373</v>
      </c>
      <c r="D28" s="42" t="s">
        <v>1284</v>
      </c>
      <c r="E28" s="42" t="s">
        <v>25</v>
      </c>
      <c r="F28" s="42" t="s">
        <v>1364</v>
      </c>
      <c r="G28" s="42"/>
      <c r="H28" s="42"/>
      <c r="I28" s="42"/>
      <c r="J28" s="42"/>
      <c r="K28" s="42">
        <v>4</v>
      </c>
      <c r="L28" s="42" t="s">
        <v>1374</v>
      </c>
      <c r="M28" s="42" t="s">
        <v>1375</v>
      </c>
      <c r="N28" s="42" t="s">
        <v>1293</v>
      </c>
      <c r="O28" s="42" t="s">
        <v>618</v>
      </c>
      <c r="P28" s="42"/>
      <c r="Q28" s="42"/>
      <c r="R28" s="42"/>
      <c r="S28" s="42"/>
      <c r="T28" s="48" t="s">
        <v>665</v>
      </c>
      <c r="U28" s="48" t="s">
        <v>665</v>
      </c>
      <c r="V28" s="48" t="s">
        <v>665</v>
      </c>
    </row>
    <row r="29" spans="1:22" ht="15.75" thickBot="1" x14ac:dyDescent="0.3">
      <c r="A29" s="42" t="s">
        <v>994</v>
      </c>
      <c r="B29" s="42" t="s">
        <v>1376</v>
      </c>
      <c r="C29" s="42" t="s">
        <v>1377</v>
      </c>
      <c r="D29" s="42" t="s">
        <v>1346</v>
      </c>
      <c r="E29" s="42" t="s">
        <v>1289</v>
      </c>
      <c r="F29" s="42" t="s">
        <v>1364</v>
      </c>
      <c r="G29" s="42"/>
      <c r="H29" s="42"/>
      <c r="I29" s="42"/>
      <c r="J29" s="42"/>
      <c r="K29" s="42">
        <v>2</v>
      </c>
      <c r="L29" s="42" t="s">
        <v>1378</v>
      </c>
      <c r="M29" s="42" t="s">
        <v>1331</v>
      </c>
      <c r="N29" s="42" t="s">
        <v>1293</v>
      </c>
      <c r="O29" s="42" t="s">
        <v>619</v>
      </c>
      <c r="P29" s="42"/>
      <c r="Q29" s="42"/>
      <c r="R29" s="42"/>
      <c r="S29" s="42"/>
      <c r="T29" s="48" t="s">
        <v>665</v>
      </c>
      <c r="U29" s="48" t="s">
        <v>665</v>
      </c>
      <c r="V29" s="48" t="s">
        <v>665</v>
      </c>
    </row>
    <row r="30" spans="1:22" ht="15.75" thickBot="1" x14ac:dyDescent="0.3">
      <c r="A30" s="42" t="s">
        <v>994</v>
      </c>
      <c r="B30" s="42" t="s">
        <v>1379</v>
      </c>
      <c r="C30" s="42" t="s">
        <v>1380</v>
      </c>
      <c r="D30" s="42" t="s">
        <v>1346</v>
      </c>
      <c r="E30" s="42" t="s">
        <v>1289</v>
      </c>
      <c r="F30" s="42" t="s">
        <v>1381</v>
      </c>
      <c r="G30" s="42"/>
      <c r="H30" s="42"/>
      <c r="I30" s="42"/>
      <c r="J30" s="42"/>
      <c r="K30" s="42">
        <v>4</v>
      </c>
      <c r="L30" s="42" t="s">
        <v>1382</v>
      </c>
      <c r="M30" s="42" t="s">
        <v>1334</v>
      </c>
      <c r="N30" s="42" t="s">
        <v>1293</v>
      </c>
      <c r="O30" s="42" t="s">
        <v>620</v>
      </c>
      <c r="P30" s="42"/>
      <c r="Q30" s="42"/>
      <c r="R30" s="42"/>
      <c r="S30" s="42"/>
      <c r="T30" s="42"/>
      <c r="U30" s="48" t="s">
        <v>665</v>
      </c>
      <c r="V30" s="48" t="s">
        <v>665</v>
      </c>
    </row>
    <row r="31" spans="1:22" ht="15.75" thickBot="1" x14ac:dyDescent="0.3">
      <c r="A31" s="42" t="s">
        <v>994</v>
      </c>
      <c r="B31" s="42" t="s">
        <v>1383</v>
      </c>
      <c r="C31" s="42" t="s">
        <v>1384</v>
      </c>
      <c r="D31" s="42" t="s">
        <v>1346</v>
      </c>
      <c r="E31" s="42" t="s">
        <v>1289</v>
      </c>
      <c r="F31" s="42" t="s">
        <v>1364</v>
      </c>
      <c r="G31" s="42"/>
      <c r="H31" s="42"/>
      <c r="I31" s="42"/>
      <c r="J31" s="42"/>
      <c r="K31" s="42">
        <v>2</v>
      </c>
      <c r="L31" s="42" t="s">
        <v>1385</v>
      </c>
      <c r="M31" s="42" t="s">
        <v>1386</v>
      </c>
      <c r="N31" s="42" t="s">
        <v>1293</v>
      </c>
      <c r="O31" s="42" t="s">
        <v>621</v>
      </c>
      <c r="P31" s="42"/>
      <c r="Q31" s="42"/>
      <c r="R31" s="42"/>
      <c r="S31" s="42"/>
      <c r="T31" s="48" t="s">
        <v>665</v>
      </c>
      <c r="U31" s="48" t="s">
        <v>665</v>
      </c>
      <c r="V31" s="48" t="s">
        <v>665</v>
      </c>
    </row>
    <row r="32" spans="1:22" ht="15.75" thickBot="1" x14ac:dyDescent="0.3">
      <c r="A32" s="42" t="s">
        <v>994</v>
      </c>
      <c r="B32" s="42" t="s">
        <v>1387</v>
      </c>
      <c r="C32" s="42" t="s">
        <v>1388</v>
      </c>
      <c r="D32" s="42" t="s">
        <v>1346</v>
      </c>
      <c r="E32" s="42" t="s">
        <v>25</v>
      </c>
      <c r="F32" s="42" t="s">
        <v>1286</v>
      </c>
      <c r="G32" s="42" t="s">
        <v>1389</v>
      </c>
      <c r="H32" s="42" t="s">
        <v>1390</v>
      </c>
      <c r="I32" s="42"/>
      <c r="J32" s="42"/>
      <c r="K32" s="42">
        <v>16</v>
      </c>
      <c r="L32" s="42"/>
      <c r="M32" s="42"/>
      <c r="N32" s="42" t="s">
        <v>1285</v>
      </c>
      <c r="O32" s="42" t="s">
        <v>622</v>
      </c>
      <c r="P32" s="42"/>
      <c r="Q32" s="42"/>
      <c r="R32" s="42"/>
      <c r="S32" s="42"/>
      <c r="T32" s="48" t="s">
        <v>665</v>
      </c>
      <c r="U32" s="48" t="s">
        <v>665</v>
      </c>
      <c r="V32" s="48" t="s">
        <v>665</v>
      </c>
    </row>
    <row r="33" spans="1:22" ht="15.75" thickBot="1" x14ac:dyDescent="0.3">
      <c r="A33" s="42" t="s">
        <v>994</v>
      </c>
      <c r="B33" s="42" t="s">
        <v>1391</v>
      </c>
      <c r="C33" s="42" t="s">
        <v>1392</v>
      </c>
      <c r="D33" s="42" t="s">
        <v>1346</v>
      </c>
      <c r="E33" s="42" t="s">
        <v>25</v>
      </c>
      <c r="F33" s="42" t="s">
        <v>1286</v>
      </c>
      <c r="G33" s="42"/>
      <c r="H33" s="42" t="s">
        <v>1393</v>
      </c>
      <c r="I33" s="42"/>
      <c r="J33" s="42">
        <v>16</v>
      </c>
      <c r="K33" s="42"/>
      <c r="L33" s="42"/>
      <c r="M33" s="42"/>
      <c r="N33" s="42" t="s">
        <v>1301</v>
      </c>
      <c r="O33" s="42" t="s">
        <v>623</v>
      </c>
      <c r="P33" s="42"/>
      <c r="Q33" s="42"/>
      <c r="R33" s="42"/>
      <c r="S33" s="42"/>
      <c r="T33" s="48" t="s">
        <v>665</v>
      </c>
      <c r="U33" s="48" t="s">
        <v>665</v>
      </c>
      <c r="V33" s="48" t="s">
        <v>665</v>
      </c>
    </row>
    <row r="34" spans="1:22" ht="15.75" thickBot="1" x14ac:dyDescent="0.3">
      <c r="A34" s="42" t="s">
        <v>994</v>
      </c>
      <c r="B34" s="42" t="s">
        <v>1394</v>
      </c>
      <c r="C34" s="42" t="s">
        <v>1395</v>
      </c>
      <c r="D34" s="42" t="s">
        <v>1346</v>
      </c>
      <c r="E34" s="42" t="s">
        <v>25</v>
      </c>
      <c r="F34" s="42" t="s">
        <v>1286</v>
      </c>
      <c r="G34" s="42"/>
      <c r="H34" s="42" t="s">
        <v>1393</v>
      </c>
      <c r="I34" s="42"/>
      <c r="J34" s="42">
        <v>16</v>
      </c>
      <c r="K34" s="42"/>
      <c r="L34" s="42"/>
      <c r="M34" s="42"/>
      <c r="N34" s="42" t="s">
        <v>1301</v>
      </c>
      <c r="O34" s="42" t="s">
        <v>624</v>
      </c>
      <c r="P34" s="42"/>
      <c r="Q34" s="42"/>
      <c r="R34" s="42"/>
      <c r="S34" s="42"/>
      <c r="T34" s="48" t="s">
        <v>665</v>
      </c>
      <c r="U34" s="48" t="s">
        <v>665</v>
      </c>
      <c r="V34" s="48" t="s">
        <v>665</v>
      </c>
    </row>
    <row r="35" spans="1:22" ht="15.75" thickBot="1" x14ac:dyDescent="0.3">
      <c r="A35" s="42" t="s">
        <v>1328</v>
      </c>
      <c r="B35" s="42" t="s">
        <v>1399</v>
      </c>
      <c r="C35" s="42" t="s">
        <v>1341</v>
      </c>
      <c r="D35" s="42" t="s">
        <v>1346</v>
      </c>
      <c r="E35" s="42" t="s">
        <v>1289</v>
      </c>
      <c r="F35" s="42" t="s">
        <v>1286</v>
      </c>
      <c r="G35" s="42"/>
      <c r="H35" s="42"/>
      <c r="I35" s="42"/>
      <c r="J35" s="42"/>
      <c r="K35" s="42">
        <v>1</v>
      </c>
      <c r="L35" s="42" t="s">
        <v>1343</v>
      </c>
      <c r="M35" s="42" t="s">
        <v>1359</v>
      </c>
      <c r="N35" s="42" t="s">
        <v>1299</v>
      </c>
      <c r="O35" s="42" t="s">
        <v>626</v>
      </c>
      <c r="P35" s="48" t="s">
        <v>665</v>
      </c>
      <c r="Q35" s="42"/>
      <c r="R35" s="48" t="s">
        <v>665</v>
      </c>
      <c r="S35" s="48" t="s">
        <v>665</v>
      </c>
      <c r="T35" s="48" t="s">
        <v>665</v>
      </c>
      <c r="U35" s="48" t="s">
        <v>665</v>
      </c>
      <c r="V35" s="48" t="s">
        <v>665</v>
      </c>
    </row>
    <row r="36" spans="1:22" ht="15.75" thickBot="1" x14ac:dyDescent="0.3">
      <c r="A36" s="42" t="s">
        <v>994</v>
      </c>
      <c r="B36" s="42" t="s">
        <v>1400</v>
      </c>
      <c r="C36" s="42" t="s">
        <v>1401</v>
      </c>
      <c r="D36" s="42" t="s">
        <v>1346</v>
      </c>
      <c r="E36" s="42" t="s">
        <v>1289</v>
      </c>
      <c r="F36" s="42" t="s">
        <v>1364</v>
      </c>
      <c r="G36" s="42"/>
      <c r="H36" s="42"/>
      <c r="I36" s="42"/>
      <c r="J36" s="42"/>
      <c r="K36" s="42">
        <v>1</v>
      </c>
      <c r="L36" s="42" t="s">
        <v>1347</v>
      </c>
      <c r="M36" s="42" t="s">
        <v>1334</v>
      </c>
      <c r="N36" s="42" t="s">
        <v>1402</v>
      </c>
      <c r="O36" s="42" t="s">
        <v>627</v>
      </c>
      <c r="P36" s="42"/>
      <c r="Q36" s="42"/>
      <c r="R36" s="42"/>
      <c r="S36" s="42"/>
      <c r="T36" s="48" t="s">
        <v>665</v>
      </c>
      <c r="U36" s="48" t="s">
        <v>665</v>
      </c>
      <c r="V36" s="48" t="s">
        <v>665</v>
      </c>
    </row>
    <row r="37" spans="1:22" ht="15.75" thickBot="1" x14ac:dyDescent="0.3">
      <c r="A37" s="42" t="s">
        <v>1354</v>
      </c>
      <c r="B37" s="42" t="s">
        <v>1403</v>
      </c>
      <c r="C37" s="42" t="s">
        <v>1404</v>
      </c>
      <c r="D37" s="42" t="s">
        <v>1346</v>
      </c>
      <c r="E37" s="42" t="s">
        <v>25</v>
      </c>
      <c r="F37" s="42" t="s">
        <v>1286</v>
      </c>
      <c r="G37" s="42"/>
      <c r="H37" s="42"/>
      <c r="I37" s="42" t="s">
        <v>1287</v>
      </c>
      <c r="J37" s="42">
        <v>8</v>
      </c>
      <c r="K37" s="42"/>
      <c r="L37" s="42"/>
      <c r="M37" s="42"/>
      <c r="N37" s="42" t="s">
        <v>1285</v>
      </c>
      <c r="O37" s="42" t="s">
        <v>628</v>
      </c>
      <c r="P37" s="42"/>
      <c r="Q37" s="42"/>
      <c r="R37" s="42"/>
      <c r="S37" s="42"/>
      <c r="T37" s="48" t="s">
        <v>665</v>
      </c>
      <c r="U37" s="48" t="s">
        <v>665</v>
      </c>
      <c r="V37" s="48" t="s">
        <v>665</v>
      </c>
    </row>
    <row r="38" spans="1:22" ht="15.75" thickBot="1" x14ac:dyDescent="0.3">
      <c r="A38" s="42" t="s">
        <v>1354</v>
      </c>
      <c r="B38" s="42" t="s">
        <v>1405</v>
      </c>
      <c r="C38" s="42" t="s">
        <v>1406</v>
      </c>
      <c r="D38" s="42" t="s">
        <v>1346</v>
      </c>
      <c r="E38" s="42" t="s">
        <v>25</v>
      </c>
      <c r="F38" s="42" t="s">
        <v>1286</v>
      </c>
      <c r="G38" s="42"/>
      <c r="H38" s="42"/>
      <c r="I38" s="42" t="s">
        <v>1287</v>
      </c>
      <c r="J38" s="42">
        <v>16</v>
      </c>
      <c r="K38" s="42"/>
      <c r="L38" s="42"/>
      <c r="M38" s="42"/>
      <c r="N38" s="42" t="s">
        <v>1285</v>
      </c>
      <c r="O38" s="42" t="s">
        <v>629</v>
      </c>
      <c r="P38" s="42"/>
      <c r="Q38" s="42"/>
      <c r="R38" s="42"/>
      <c r="S38" s="42"/>
      <c r="T38" s="48" t="s">
        <v>665</v>
      </c>
      <c r="U38" s="48" t="s">
        <v>665</v>
      </c>
      <c r="V38" s="48" t="s">
        <v>665</v>
      </c>
    </row>
    <row r="39" spans="1:22" ht="15.75" thickBot="1" x14ac:dyDescent="0.3">
      <c r="A39" s="42" t="s">
        <v>1354</v>
      </c>
      <c r="B39" s="42" t="s">
        <v>1407</v>
      </c>
      <c r="C39" s="42" t="s">
        <v>1408</v>
      </c>
      <c r="D39" s="42" t="s">
        <v>1346</v>
      </c>
      <c r="E39" s="42" t="s">
        <v>25</v>
      </c>
      <c r="F39" s="42" t="s">
        <v>1286</v>
      </c>
      <c r="G39" s="42"/>
      <c r="H39" s="42"/>
      <c r="I39" s="42" t="s">
        <v>1287</v>
      </c>
      <c r="J39" s="42">
        <v>8</v>
      </c>
      <c r="K39" s="42"/>
      <c r="L39" s="42"/>
      <c r="M39" s="42"/>
      <c r="N39" s="42" t="s">
        <v>1301</v>
      </c>
      <c r="O39" s="42" t="s">
        <v>630</v>
      </c>
      <c r="P39" s="42"/>
      <c r="Q39" s="42"/>
      <c r="R39" s="42"/>
      <c r="S39" s="42"/>
      <c r="T39" s="48" t="s">
        <v>665</v>
      </c>
      <c r="U39" s="48" t="s">
        <v>665</v>
      </c>
      <c r="V39" s="48" t="s">
        <v>665</v>
      </c>
    </row>
    <row r="40" spans="1:22" ht="15.75" thickBot="1" x14ac:dyDescent="0.3">
      <c r="A40" s="42" t="s">
        <v>1354</v>
      </c>
      <c r="B40" s="42" t="s">
        <v>1409</v>
      </c>
      <c r="C40" s="42" t="s">
        <v>1410</v>
      </c>
      <c r="D40" s="42" t="s">
        <v>1346</v>
      </c>
      <c r="E40" s="42" t="s">
        <v>25</v>
      </c>
      <c r="F40" s="42" t="s">
        <v>1286</v>
      </c>
      <c r="G40" s="42"/>
      <c r="H40" s="42"/>
      <c r="I40" s="42" t="s">
        <v>1287</v>
      </c>
      <c r="J40" s="42"/>
      <c r="K40" s="42">
        <v>8</v>
      </c>
      <c r="L40" s="42"/>
      <c r="M40" s="42"/>
      <c r="N40" s="42" t="s">
        <v>1301</v>
      </c>
      <c r="O40" s="42" t="s">
        <v>631</v>
      </c>
      <c r="P40" s="42"/>
      <c r="Q40" s="42"/>
      <c r="R40" s="42"/>
      <c r="S40" s="42"/>
      <c r="T40" s="48" t="s">
        <v>665</v>
      </c>
      <c r="U40" s="48" t="s">
        <v>665</v>
      </c>
      <c r="V40" s="48" t="s">
        <v>665</v>
      </c>
    </row>
    <row r="41" spans="1:22" ht="15.75" thickBot="1" x14ac:dyDescent="0.3">
      <c r="A41" s="42" t="s">
        <v>1354</v>
      </c>
      <c r="B41" s="42" t="s">
        <v>1411</v>
      </c>
      <c r="C41" s="42" t="s">
        <v>1412</v>
      </c>
      <c r="D41" s="42" t="s">
        <v>1346</v>
      </c>
      <c r="E41" s="42" t="s">
        <v>25</v>
      </c>
      <c r="F41" s="42" t="s">
        <v>1286</v>
      </c>
      <c r="G41" s="42"/>
      <c r="H41" s="42"/>
      <c r="I41" s="42" t="s">
        <v>1287</v>
      </c>
      <c r="J41" s="42">
        <v>16</v>
      </c>
      <c r="K41" s="42"/>
      <c r="L41" s="42"/>
      <c r="M41" s="42"/>
      <c r="N41" s="42" t="s">
        <v>1301</v>
      </c>
      <c r="O41" s="42" t="s">
        <v>632</v>
      </c>
      <c r="P41" s="42"/>
      <c r="Q41" s="42"/>
      <c r="R41" s="42"/>
      <c r="S41" s="42"/>
      <c r="T41" s="48" t="s">
        <v>665</v>
      </c>
      <c r="U41" s="48" t="s">
        <v>665</v>
      </c>
      <c r="V41" s="42"/>
    </row>
    <row r="42" spans="1:22" ht="15.75" thickBot="1" x14ac:dyDescent="0.3">
      <c r="A42" s="42" t="s">
        <v>1354</v>
      </c>
      <c r="B42" s="42" t="s">
        <v>1413</v>
      </c>
      <c r="C42" s="42" t="s">
        <v>1414</v>
      </c>
      <c r="D42" s="42" t="s">
        <v>1346</v>
      </c>
      <c r="E42" s="42" t="s">
        <v>25</v>
      </c>
      <c r="F42" s="42" t="s">
        <v>1286</v>
      </c>
      <c r="G42" s="42"/>
      <c r="H42" s="42"/>
      <c r="I42" s="42" t="s">
        <v>1287</v>
      </c>
      <c r="J42" s="42"/>
      <c r="K42" s="42">
        <v>16</v>
      </c>
      <c r="L42" s="42"/>
      <c r="M42" s="42"/>
      <c r="N42" s="42" t="s">
        <v>1301</v>
      </c>
      <c r="O42" s="42" t="s">
        <v>633</v>
      </c>
      <c r="P42" s="42"/>
      <c r="Q42" s="42"/>
      <c r="R42" s="42"/>
      <c r="S42" s="42"/>
      <c r="T42" s="48" t="s">
        <v>665</v>
      </c>
      <c r="U42" s="48" t="s">
        <v>665</v>
      </c>
      <c r="V42" s="42"/>
    </row>
    <row r="43" spans="1:22" ht="15.75" thickBot="1" x14ac:dyDescent="0.3">
      <c r="A43" s="42" t="s">
        <v>994</v>
      </c>
      <c r="B43" s="42" t="s">
        <v>1415</v>
      </c>
      <c r="C43" s="42" t="s">
        <v>1416</v>
      </c>
      <c r="D43" s="42" t="s">
        <v>1346</v>
      </c>
      <c r="E43" s="42" t="s">
        <v>25</v>
      </c>
      <c r="F43" s="42" t="s">
        <v>1286</v>
      </c>
      <c r="G43" s="42"/>
      <c r="H43" s="42"/>
      <c r="I43" s="42"/>
      <c r="J43" s="42"/>
      <c r="K43" s="42"/>
      <c r="L43" s="42"/>
      <c r="M43" s="42"/>
      <c r="N43" s="42" t="s">
        <v>1285</v>
      </c>
      <c r="O43" s="42" t="s">
        <v>634</v>
      </c>
      <c r="P43" s="42"/>
      <c r="Q43" s="42"/>
      <c r="R43" s="42"/>
      <c r="S43" s="42"/>
      <c r="T43" s="48" t="s">
        <v>665</v>
      </c>
      <c r="U43" s="48" t="s">
        <v>665</v>
      </c>
      <c r="V43" s="48" t="s">
        <v>665</v>
      </c>
    </row>
    <row r="44" spans="1:22" ht="15.75" thickBot="1" x14ac:dyDescent="0.3">
      <c r="A44" s="42" t="s">
        <v>994</v>
      </c>
      <c r="B44" s="42" t="s">
        <v>1417</v>
      </c>
      <c r="C44" s="42" t="s">
        <v>1418</v>
      </c>
      <c r="D44" s="42" t="s">
        <v>1284</v>
      </c>
      <c r="E44" s="42"/>
      <c r="F44" s="42" t="s">
        <v>1364</v>
      </c>
      <c r="G44" s="42"/>
      <c r="H44" s="42"/>
      <c r="I44" s="42"/>
      <c r="J44" s="42"/>
      <c r="K44" s="42">
        <v>2</v>
      </c>
      <c r="L44" s="42" t="s">
        <v>1374</v>
      </c>
      <c r="M44" s="42" t="s">
        <v>1375</v>
      </c>
      <c r="N44" s="42" t="s">
        <v>1293</v>
      </c>
      <c r="O44" s="42" t="s">
        <v>635</v>
      </c>
      <c r="P44" s="42"/>
      <c r="Q44" s="42"/>
      <c r="R44" s="42"/>
      <c r="S44" s="42"/>
      <c r="T44" s="48" t="s">
        <v>665</v>
      </c>
      <c r="U44" s="48" t="s">
        <v>665</v>
      </c>
      <c r="V44" s="48" t="s">
        <v>665</v>
      </c>
    </row>
    <row r="45" spans="1:22" ht="15.75" thickBot="1" x14ac:dyDescent="0.3">
      <c r="A45" s="42" t="s">
        <v>994</v>
      </c>
      <c r="B45" s="42" t="s">
        <v>1419</v>
      </c>
      <c r="C45" s="42" t="s">
        <v>1420</v>
      </c>
      <c r="D45" s="42" t="s">
        <v>1284</v>
      </c>
      <c r="E45" s="42" t="s">
        <v>25</v>
      </c>
      <c r="F45" s="42" t="s">
        <v>1364</v>
      </c>
      <c r="G45" s="42"/>
      <c r="H45" s="42"/>
      <c r="I45" s="42"/>
      <c r="J45" s="42"/>
      <c r="K45" s="42">
        <v>4</v>
      </c>
      <c r="L45" s="42" t="s">
        <v>1421</v>
      </c>
      <c r="M45" s="42" t="s">
        <v>1422</v>
      </c>
      <c r="N45" s="42" t="s">
        <v>1293</v>
      </c>
      <c r="O45" s="42" t="s">
        <v>636</v>
      </c>
      <c r="P45" s="42"/>
      <c r="Q45" s="42"/>
      <c r="R45" s="42"/>
      <c r="S45" s="42"/>
      <c r="T45" s="48" t="s">
        <v>665</v>
      </c>
      <c r="U45" s="48" t="s">
        <v>665</v>
      </c>
      <c r="V45" s="48" t="s">
        <v>665</v>
      </c>
    </row>
    <row r="46" spans="1:22" ht="15.75" thickBot="1" x14ac:dyDescent="0.3">
      <c r="A46" s="42" t="s">
        <v>994</v>
      </c>
      <c r="B46" s="42" t="s">
        <v>1423</v>
      </c>
      <c r="C46" s="42" t="s">
        <v>1424</v>
      </c>
      <c r="D46" s="42" t="s">
        <v>1284</v>
      </c>
      <c r="E46" s="42" t="s">
        <v>25</v>
      </c>
      <c r="F46" s="42" t="s">
        <v>1290</v>
      </c>
      <c r="G46" s="42"/>
      <c r="H46" s="42"/>
      <c r="I46" s="42"/>
      <c r="J46" s="42"/>
      <c r="K46" s="42">
        <v>4</v>
      </c>
      <c r="L46" s="42" t="s">
        <v>1374</v>
      </c>
      <c r="M46" s="42" t="s">
        <v>1311</v>
      </c>
      <c r="N46" s="42" t="s">
        <v>1293</v>
      </c>
      <c r="O46" s="42" t="s">
        <v>637</v>
      </c>
      <c r="P46" s="48" t="s">
        <v>665</v>
      </c>
      <c r="Q46" s="42"/>
      <c r="R46" s="48" t="s">
        <v>665</v>
      </c>
      <c r="S46" s="48" t="s">
        <v>665</v>
      </c>
      <c r="T46" s="42"/>
      <c r="U46" s="42"/>
      <c r="V46" s="42"/>
    </row>
    <row r="47" spans="1:22" ht="15.75" thickBot="1" x14ac:dyDescent="0.3">
      <c r="A47" s="42" t="s">
        <v>994</v>
      </c>
      <c r="B47" s="42" t="s">
        <v>1425</v>
      </c>
      <c r="C47" s="42" t="s">
        <v>1426</v>
      </c>
      <c r="D47" s="42" t="s">
        <v>1346</v>
      </c>
      <c r="E47" s="42" t="s">
        <v>1289</v>
      </c>
      <c r="F47" s="42" t="s">
        <v>1290</v>
      </c>
      <c r="G47" s="42"/>
      <c r="H47" s="42"/>
      <c r="I47" s="42"/>
      <c r="J47" s="42"/>
      <c r="K47" s="42">
        <v>4</v>
      </c>
      <c r="L47" s="42" t="s">
        <v>1382</v>
      </c>
      <c r="M47" s="42" t="s">
        <v>1334</v>
      </c>
      <c r="N47" s="42" t="s">
        <v>1293</v>
      </c>
      <c r="O47" s="42" t="s">
        <v>638</v>
      </c>
      <c r="P47" s="48" t="s">
        <v>665</v>
      </c>
      <c r="Q47" s="42"/>
      <c r="R47" s="48" t="s">
        <v>665</v>
      </c>
      <c r="S47" s="48" t="s">
        <v>665</v>
      </c>
      <c r="T47" s="42"/>
      <c r="U47" s="48" t="s">
        <v>665</v>
      </c>
      <c r="V47" s="48" t="s">
        <v>665</v>
      </c>
    </row>
    <row r="48" spans="1:22" ht="15.75" thickBot="1" x14ac:dyDescent="0.3">
      <c r="A48" s="42" t="s">
        <v>994</v>
      </c>
      <c r="B48" s="42" t="s">
        <v>1427</v>
      </c>
      <c r="C48" s="42" t="s">
        <v>1428</v>
      </c>
      <c r="D48" s="42" t="s">
        <v>1346</v>
      </c>
      <c r="E48" s="42" t="s">
        <v>1289</v>
      </c>
      <c r="F48" s="42" t="s">
        <v>1290</v>
      </c>
      <c r="G48" s="42"/>
      <c r="H48" s="42"/>
      <c r="I48" s="42"/>
      <c r="J48" s="42"/>
      <c r="K48" s="42">
        <v>2</v>
      </c>
      <c r="L48" s="42" t="s">
        <v>1429</v>
      </c>
      <c r="M48" s="42" t="s">
        <v>1331</v>
      </c>
      <c r="N48" s="42" t="s">
        <v>1293</v>
      </c>
      <c r="O48" s="42" t="s">
        <v>639</v>
      </c>
      <c r="P48" s="42"/>
      <c r="Q48" s="42"/>
      <c r="R48" s="48" t="s">
        <v>665</v>
      </c>
      <c r="S48" s="42"/>
      <c r="T48" s="42"/>
      <c r="U48" s="48" t="s">
        <v>665</v>
      </c>
      <c r="V48" s="48" t="s">
        <v>665</v>
      </c>
    </row>
    <row r="49" spans="1:22" ht="15.75" thickBot="1" x14ac:dyDescent="0.3">
      <c r="A49" s="42" t="s">
        <v>1335</v>
      </c>
      <c r="B49" s="42" t="s">
        <v>1430</v>
      </c>
      <c r="C49" s="42" t="s">
        <v>1431</v>
      </c>
      <c r="D49" s="42" t="s">
        <v>1346</v>
      </c>
      <c r="E49" s="42" t="s">
        <v>1289</v>
      </c>
      <c r="F49" s="42" t="s">
        <v>1398</v>
      </c>
      <c r="G49" s="42"/>
      <c r="H49" s="42"/>
      <c r="I49" s="42"/>
      <c r="J49" s="42"/>
      <c r="K49" s="42"/>
      <c r="L49" s="42"/>
      <c r="M49" s="42"/>
      <c r="N49" s="42" t="s">
        <v>1361</v>
      </c>
      <c r="O49" s="42" t="s">
        <v>640</v>
      </c>
      <c r="P49" s="42"/>
      <c r="Q49" s="42"/>
      <c r="R49" s="48" t="s">
        <v>665</v>
      </c>
      <c r="S49" s="42"/>
      <c r="T49" s="42"/>
      <c r="U49" s="48" t="s">
        <v>665</v>
      </c>
      <c r="V49" s="42"/>
    </row>
    <row r="50" spans="1:22" ht="15.75" thickBot="1" x14ac:dyDescent="0.3">
      <c r="A50" s="42" t="s">
        <v>1335</v>
      </c>
      <c r="B50" s="42" t="s">
        <v>1432</v>
      </c>
      <c r="C50" s="42" t="s">
        <v>1433</v>
      </c>
      <c r="D50" s="42" t="s">
        <v>1346</v>
      </c>
      <c r="E50" s="42" t="s">
        <v>1289</v>
      </c>
      <c r="F50" s="42" t="s">
        <v>1398</v>
      </c>
      <c r="G50" s="42"/>
      <c r="H50" s="42"/>
      <c r="I50" s="42"/>
      <c r="J50" s="42"/>
      <c r="K50" s="42"/>
      <c r="L50" s="42"/>
      <c r="M50" s="42"/>
      <c r="N50" s="42" t="s">
        <v>1361</v>
      </c>
      <c r="O50" s="42" t="s">
        <v>641</v>
      </c>
      <c r="P50" s="42"/>
      <c r="Q50" s="42"/>
      <c r="R50" s="42"/>
      <c r="S50" s="42"/>
      <c r="T50" s="42"/>
      <c r="U50" s="48" t="s">
        <v>665</v>
      </c>
      <c r="V50" s="42"/>
    </row>
    <row r="51" spans="1:22" ht="15.75" thickBot="1" x14ac:dyDescent="0.3">
      <c r="A51" s="42" t="s">
        <v>1335</v>
      </c>
      <c r="B51" s="42" t="s">
        <v>1434</v>
      </c>
      <c r="C51" s="42" t="s">
        <v>1435</v>
      </c>
      <c r="D51" s="42" t="s">
        <v>1346</v>
      </c>
      <c r="E51" s="42" t="s">
        <v>1289</v>
      </c>
      <c r="F51" s="42" t="s">
        <v>1398</v>
      </c>
      <c r="G51" s="42"/>
      <c r="H51" s="42"/>
      <c r="I51" s="42"/>
      <c r="J51" s="42"/>
      <c r="K51" s="42"/>
      <c r="L51" s="42"/>
      <c r="M51" s="42"/>
      <c r="N51" s="42" t="s">
        <v>1361</v>
      </c>
      <c r="O51" s="42" t="s">
        <v>642</v>
      </c>
      <c r="P51" s="42"/>
      <c r="Q51" s="42"/>
      <c r="R51" s="42"/>
      <c r="S51" s="42"/>
      <c r="T51" s="42"/>
      <c r="U51" s="48" t="s">
        <v>665</v>
      </c>
      <c r="V51" s="42"/>
    </row>
    <row r="52" spans="1:22" ht="45.75" thickBot="1" x14ac:dyDescent="0.3">
      <c r="A52" s="42" t="s">
        <v>1335</v>
      </c>
      <c r="B52" s="42" t="s">
        <v>1436</v>
      </c>
      <c r="C52" s="42" t="s">
        <v>1437</v>
      </c>
      <c r="D52" s="42" t="s">
        <v>1346</v>
      </c>
      <c r="E52" s="42" t="s">
        <v>1288</v>
      </c>
      <c r="F52" s="42" t="s">
        <v>1397</v>
      </c>
      <c r="G52" s="42"/>
      <c r="H52" s="42"/>
      <c r="I52" s="42"/>
      <c r="J52" s="42"/>
      <c r="K52" s="42"/>
      <c r="L52" s="42"/>
      <c r="M52" s="42"/>
      <c r="N52" s="42" t="s">
        <v>1361</v>
      </c>
      <c r="O52" s="110" t="s">
        <v>643</v>
      </c>
      <c r="P52" s="42"/>
      <c r="Q52" s="42"/>
      <c r="R52" s="42"/>
      <c r="S52" s="42"/>
      <c r="T52" s="48" t="s">
        <v>665</v>
      </c>
      <c r="U52" s="48" t="s">
        <v>665</v>
      </c>
      <c r="V52" s="48" t="s">
        <v>665</v>
      </c>
    </row>
    <row r="53" spans="1:22" ht="15.75" thickBot="1" x14ac:dyDescent="0.3">
      <c r="A53" s="42" t="s">
        <v>1354</v>
      </c>
      <c r="B53" s="42" t="s">
        <v>1438</v>
      </c>
      <c r="C53" s="42" t="s">
        <v>1355</v>
      </c>
      <c r="D53" s="42" t="s">
        <v>1346</v>
      </c>
      <c r="E53" s="42" t="s">
        <v>1289</v>
      </c>
      <c r="F53" s="42" t="s">
        <v>1397</v>
      </c>
      <c r="G53" s="42"/>
      <c r="H53" s="42"/>
      <c r="I53" s="42"/>
      <c r="J53" s="42"/>
      <c r="K53" s="42">
        <v>4</v>
      </c>
      <c r="L53" s="42" t="s">
        <v>1324</v>
      </c>
      <c r="M53" s="42" t="s">
        <v>1334</v>
      </c>
      <c r="N53" s="42" t="s">
        <v>1293</v>
      </c>
      <c r="O53" s="42" t="s">
        <v>644</v>
      </c>
      <c r="P53" s="42"/>
      <c r="Q53" s="42"/>
      <c r="R53" s="42"/>
      <c r="S53" s="42"/>
      <c r="T53" s="42"/>
      <c r="U53" s="48" t="s">
        <v>665</v>
      </c>
      <c r="V53" s="48" t="s">
        <v>665</v>
      </c>
    </row>
    <row r="54" spans="1:22" ht="30.75" thickBot="1" x14ac:dyDescent="0.3">
      <c r="A54" s="42" t="s">
        <v>994</v>
      </c>
      <c r="B54" s="42" t="s">
        <v>1439</v>
      </c>
      <c r="C54" s="42" t="s">
        <v>1440</v>
      </c>
      <c r="D54" s="42" t="s">
        <v>1284</v>
      </c>
      <c r="E54" s="42" t="s">
        <v>25</v>
      </c>
      <c r="F54" s="42" t="s">
        <v>1397</v>
      </c>
      <c r="G54" s="42"/>
      <c r="H54" s="42"/>
      <c r="I54" s="42"/>
      <c r="J54" s="42"/>
      <c r="K54" s="42">
        <v>4</v>
      </c>
      <c r="L54" s="42" t="s">
        <v>1295</v>
      </c>
      <c r="M54" s="42" t="s">
        <v>1311</v>
      </c>
      <c r="N54" s="42" t="s">
        <v>1293</v>
      </c>
      <c r="O54" s="116" t="s">
        <v>645</v>
      </c>
      <c r="P54" s="42"/>
      <c r="Q54" s="42"/>
      <c r="R54" s="42"/>
      <c r="S54" s="42"/>
      <c r="T54" s="42"/>
      <c r="U54" s="48" t="s">
        <v>665</v>
      </c>
      <c r="V54" s="48" t="s">
        <v>665</v>
      </c>
    </row>
    <row r="55" spans="1:22" ht="30.75" thickBot="1" x14ac:dyDescent="0.3">
      <c r="A55" s="42" t="s">
        <v>1354</v>
      </c>
      <c r="B55" s="42" t="s">
        <v>1441</v>
      </c>
      <c r="C55" s="42" t="s">
        <v>1442</v>
      </c>
      <c r="D55" s="42" t="s">
        <v>1443</v>
      </c>
      <c r="E55" s="42" t="s">
        <v>1289</v>
      </c>
      <c r="F55" s="42" t="s">
        <v>1397</v>
      </c>
      <c r="G55" s="42"/>
      <c r="H55" s="42"/>
      <c r="I55" s="42"/>
      <c r="J55" s="42"/>
      <c r="K55" s="42">
        <v>4</v>
      </c>
      <c r="L55" s="42" t="s">
        <v>1324</v>
      </c>
      <c r="M55" s="42" t="s">
        <v>1334</v>
      </c>
      <c r="N55" s="42" t="s">
        <v>1293</v>
      </c>
      <c r="O55" s="110" t="s">
        <v>646</v>
      </c>
      <c r="P55" s="48" t="s">
        <v>665</v>
      </c>
      <c r="Q55" s="42"/>
      <c r="R55" s="48" t="s">
        <v>665</v>
      </c>
      <c r="S55" s="48" t="s">
        <v>665</v>
      </c>
      <c r="T55" s="42"/>
      <c r="U55" s="42"/>
      <c r="V55" s="42"/>
    </row>
    <row r="56" spans="1:22" ht="15.75" thickBot="1" x14ac:dyDescent="0.3">
      <c r="A56" s="42" t="s">
        <v>1328</v>
      </c>
      <c r="B56" s="42" t="s">
        <v>1444</v>
      </c>
      <c r="C56" s="42" t="s">
        <v>1445</v>
      </c>
      <c r="D56" s="42" t="s">
        <v>1446</v>
      </c>
      <c r="E56" s="42" t="s">
        <v>1289</v>
      </c>
      <c r="F56" s="42" t="s">
        <v>1397</v>
      </c>
      <c r="G56" s="42"/>
      <c r="H56" s="42"/>
      <c r="I56" s="42"/>
      <c r="J56" s="42"/>
      <c r="K56" s="42">
        <v>1</v>
      </c>
      <c r="L56" s="42" t="s">
        <v>1447</v>
      </c>
      <c r="M56" s="42" t="s">
        <v>1448</v>
      </c>
      <c r="N56" s="42" t="s">
        <v>1299</v>
      </c>
      <c r="O56" s="42" t="s">
        <v>647</v>
      </c>
      <c r="P56" s="48" t="s">
        <v>665</v>
      </c>
      <c r="Q56" s="42"/>
      <c r="R56" s="48" t="s">
        <v>665</v>
      </c>
      <c r="S56" s="48" t="s">
        <v>665</v>
      </c>
      <c r="T56" s="42"/>
      <c r="U56" s="42"/>
      <c r="V56" s="42"/>
    </row>
    <row r="57" spans="1:22" ht="15.75" thickBot="1" x14ac:dyDescent="0.3">
      <c r="A57" s="42" t="s">
        <v>1328</v>
      </c>
      <c r="B57" s="42" t="s">
        <v>1449</v>
      </c>
      <c r="C57" s="42" t="s">
        <v>1450</v>
      </c>
      <c r="D57" s="42" t="s">
        <v>1446</v>
      </c>
      <c r="E57" s="42" t="s">
        <v>1289</v>
      </c>
      <c r="F57" s="42" t="s">
        <v>1397</v>
      </c>
      <c r="G57" s="42"/>
      <c r="H57" s="42"/>
      <c r="I57" s="42"/>
      <c r="J57" s="42"/>
      <c r="K57" s="42">
        <v>1</v>
      </c>
      <c r="L57" s="42" t="s">
        <v>1451</v>
      </c>
      <c r="M57" s="42" t="s">
        <v>1448</v>
      </c>
      <c r="N57" s="42" t="s">
        <v>1299</v>
      </c>
      <c r="O57" s="42" t="s">
        <v>648</v>
      </c>
      <c r="P57" s="48" t="s">
        <v>665</v>
      </c>
      <c r="Q57" s="42"/>
      <c r="R57" s="48" t="s">
        <v>665</v>
      </c>
      <c r="S57" s="48" t="s">
        <v>665</v>
      </c>
      <c r="T57" s="42"/>
      <c r="U57" s="42"/>
      <c r="V57" s="42"/>
    </row>
    <row r="58" spans="1:22" ht="30.75" thickBot="1" x14ac:dyDescent="0.3">
      <c r="A58" s="42" t="s">
        <v>1328</v>
      </c>
      <c r="B58" s="42" t="s">
        <v>1452</v>
      </c>
      <c r="C58" s="42" t="s">
        <v>1445</v>
      </c>
      <c r="D58" s="42" t="s">
        <v>1446</v>
      </c>
      <c r="E58" s="42" t="s">
        <v>1289</v>
      </c>
      <c r="F58" s="42" t="s">
        <v>1397</v>
      </c>
      <c r="G58" s="42"/>
      <c r="H58" s="42"/>
      <c r="I58" s="42"/>
      <c r="J58" s="42"/>
      <c r="K58" s="42">
        <v>1</v>
      </c>
      <c r="L58" s="42" t="s">
        <v>1447</v>
      </c>
      <c r="M58" s="42" t="s">
        <v>1448</v>
      </c>
      <c r="N58" s="42" t="s">
        <v>1299</v>
      </c>
      <c r="O58" s="110" t="s">
        <v>649</v>
      </c>
      <c r="P58" s="42"/>
      <c r="Q58" s="48" t="s">
        <v>665</v>
      </c>
      <c r="R58" s="42"/>
      <c r="S58" s="48" t="s">
        <v>665</v>
      </c>
      <c r="T58" s="42"/>
      <c r="U58" s="42"/>
      <c r="V58" s="42"/>
    </row>
    <row r="59" spans="1:22" ht="15.75" thickBot="1" x14ac:dyDescent="0.3">
      <c r="A59" s="42" t="s">
        <v>1328</v>
      </c>
      <c r="B59" s="42" t="s">
        <v>1453</v>
      </c>
      <c r="C59" s="42" t="s">
        <v>1450</v>
      </c>
      <c r="D59" s="42" t="s">
        <v>1446</v>
      </c>
      <c r="E59" s="42" t="s">
        <v>1289</v>
      </c>
      <c r="F59" s="42" t="s">
        <v>1397</v>
      </c>
      <c r="G59" s="42"/>
      <c r="H59" s="42"/>
      <c r="I59" s="42"/>
      <c r="J59" s="42"/>
      <c r="K59" s="42">
        <v>1</v>
      </c>
      <c r="L59" s="42" t="s">
        <v>1451</v>
      </c>
      <c r="M59" s="42" t="s">
        <v>1448</v>
      </c>
      <c r="N59" s="42" t="s">
        <v>1299</v>
      </c>
      <c r="O59" s="42" t="s">
        <v>650</v>
      </c>
      <c r="P59" s="42"/>
      <c r="Q59" s="48" t="s">
        <v>665</v>
      </c>
      <c r="R59" s="42"/>
      <c r="S59" s="48" t="s">
        <v>665</v>
      </c>
      <c r="T59" s="42"/>
      <c r="U59" s="42"/>
      <c r="V59" s="42"/>
    </row>
    <row r="60" spans="1:22" ht="15.75" thickBot="1" x14ac:dyDescent="0.3">
      <c r="A60" s="42" t="s">
        <v>1354</v>
      </c>
      <c r="B60" s="42" t="s">
        <v>1454</v>
      </c>
      <c r="C60" s="42" t="s">
        <v>1455</v>
      </c>
      <c r="D60" s="42" t="s">
        <v>1346</v>
      </c>
      <c r="E60" s="42" t="s">
        <v>25</v>
      </c>
      <c r="F60" s="42" t="s">
        <v>1286</v>
      </c>
      <c r="G60" s="42" t="s">
        <v>1456</v>
      </c>
      <c r="H60" s="42" t="s">
        <v>1457</v>
      </c>
      <c r="I60" s="42" t="s">
        <v>1287</v>
      </c>
      <c r="J60" s="42">
        <v>8</v>
      </c>
      <c r="K60" s="42"/>
      <c r="L60" s="42"/>
      <c r="M60" s="42" t="s">
        <v>1458</v>
      </c>
      <c r="N60" s="42" t="s">
        <v>1285</v>
      </c>
      <c r="O60" s="42" t="s">
        <v>651</v>
      </c>
      <c r="P60" s="42"/>
      <c r="Q60" s="42"/>
      <c r="R60" s="42"/>
      <c r="S60" s="42"/>
      <c r="T60" s="48" t="s">
        <v>665</v>
      </c>
      <c r="U60" s="48" t="s">
        <v>665</v>
      </c>
      <c r="V60" s="48" t="s">
        <v>665</v>
      </c>
    </row>
    <row r="61" spans="1:22" ht="15.75" thickBot="1" x14ac:dyDescent="0.3">
      <c r="A61" s="42" t="s">
        <v>1354</v>
      </c>
      <c r="B61" s="42" t="s">
        <v>1459</v>
      </c>
      <c r="C61" s="42" t="s">
        <v>1460</v>
      </c>
      <c r="D61" s="42" t="s">
        <v>1346</v>
      </c>
      <c r="E61" s="42" t="s">
        <v>25</v>
      </c>
      <c r="F61" s="42" t="s">
        <v>1286</v>
      </c>
      <c r="G61" s="42" t="s">
        <v>1456</v>
      </c>
      <c r="H61" s="42" t="s">
        <v>1456</v>
      </c>
      <c r="I61" s="42" t="s">
        <v>1461</v>
      </c>
      <c r="J61" s="42">
        <v>24</v>
      </c>
      <c r="K61" s="42"/>
      <c r="L61" s="42"/>
      <c r="M61" s="42" t="s">
        <v>1462</v>
      </c>
      <c r="N61" s="42" t="s">
        <v>1301</v>
      </c>
      <c r="O61" s="42" t="s">
        <v>652</v>
      </c>
      <c r="P61" s="42"/>
      <c r="Q61" s="42"/>
      <c r="R61" s="42"/>
      <c r="S61" s="42"/>
      <c r="T61" s="48" t="s">
        <v>665</v>
      </c>
      <c r="U61" s="48" t="s">
        <v>665</v>
      </c>
      <c r="V61" s="48" t="s">
        <v>665</v>
      </c>
    </row>
    <row r="62" spans="1:22" ht="15.75" thickBot="1" x14ac:dyDescent="0.3">
      <c r="A62" s="42" t="s">
        <v>1354</v>
      </c>
      <c r="B62" s="42" t="s">
        <v>1463</v>
      </c>
      <c r="C62" s="42" t="s">
        <v>1464</v>
      </c>
      <c r="D62" s="42" t="s">
        <v>1346</v>
      </c>
      <c r="E62" s="42" t="s">
        <v>1289</v>
      </c>
      <c r="F62" s="42" t="s">
        <v>1286</v>
      </c>
      <c r="G62" s="42" t="s">
        <v>1456</v>
      </c>
      <c r="H62" s="42" t="s">
        <v>1456</v>
      </c>
      <c r="I62" s="42" t="s">
        <v>1461</v>
      </c>
      <c r="J62" s="42"/>
      <c r="K62" s="42">
        <v>16</v>
      </c>
      <c r="L62" s="42"/>
      <c r="M62" s="42" t="s">
        <v>1465</v>
      </c>
      <c r="N62" s="42" t="s">
        <v>1301</v>
      </c>
      <c r="O62" s="42" t="s">
        <v>653</v>
      </c>
      <c r="P62" s="42"/>
      <c r="Q62" s="42"/>
      <c r="R62" s="42"/>
      <c r="S62" s="42"/>
      <c r="T62" s="48" t="s">
        <v>665</v>
      </c>
      <c r="U62" s="48" t="s">
        <v>665</v>
      </c>
      <c r="V62" s="48" t="s">
        <v>665</v>
      </c>
    </row>
    <row r="63" spans="1:22" ht="15.75" thickBot="1" x14ac:dyDescent="0.3">
      <c r="A63" s="42" t="s">
        <v>1354</v>
      </c>
      <c r="B63" s="42" t="s">
        <v>1466</v>
      </c>
      <c r="C63" s="42" t="s">
        <v>1467</v>
      </c>
      <c r="D63" s="42" t="s">
        <v>1346</v>
      </c>
      <c r="E63" s="42" t="s">
        <v>1289</v>
      </c>
      <c r="F63" s="42" t="s">
        <v>1290</v>
      </c>
      <c r="G63" s="42" t="s">
        <v>1468</v>
      </c>
      <c r="H63" s="42" t="s">
        <v>1469</v>
      </c>
      <c r="I63" s="42" t="s">
        <v>1461</v>
      </c>
      <c r="J63" s="42">
        <v>16</v>
      </c>
      <c r="K63" s="42"/>
      <c r="L63" s="42"/>
      <c r="M63" s="42" t="s">
        <v>1465</v>
      </c>
      <c r="N63" s="42" t="s">
        <v>1285</v>
      </c>
      <c r="O63" s="42" t="s">
        <v>654</v>
      </c>
      <c r="P63" s="42"/>
      <c r="Q63" s="42"/>
      <c r="R63" s="42"/>
      <c r="S63" s="42"/>
      <c r="T63" s="48" t="s">
        <v>665</v>
      </c>
      <c r="U63" s="48" t="s">
        <v>665</v>
      </c>
      <c r="V63" s="48" t="s">
        <v>665</v>
      </c>
    </row>
    <row r="64" spans="1:22" ht="15.75" thickBot="1" x14ac:dyDescent="0.3">
      <c r="A64" s="42" t="s">
        <v>994</v>
      </c>
      <c r="B64" s="42" t="s">
        <v>1470</v>
      </c>
      <c r="C64" s="42" t="s">
        <v>1471</v>
      </c>
      <c r="D64" s="42"/>
      <c r="E64" s="42"/>
      <c r="F64" s="42" t="s">
        <v>1472</v>
      </c>
      <c r="G64" s="42"/>
      <c r="H64" s="42" t="s">
        <v>1312</v>
      </c>
      <c r="I64" s="42"/>
      <c r="J64" s="42"/>
      <c r="K64" s="42"/>
      <c r="L64" s="42"/>
      <c r="M64" s="42"/>
      <c r="N64" s="42" t="s">
        <v>1472</v>
      </c>
      <c r="O64" s="42" t="s">
        <v>655</v>
      </c>
      <c r="P64" s="42"/>
      <c r="Q64" s="42"/>
      <c r="R64" s="42"/>
      <c r="S64" s="42"/>
      <c r="T64" s="48" t="s">
        <v>665</v>
      </c>
      <c r="U64" s="48" t="s">
        <v>665</v>
      </c>
      <c r="V64" s="48" t="s">
        <v>665</v>
      </c>
    </row>
    <row r="65" spans="1:22" ht="15.75" thickBot="1" x14ac:dyDescent="0.3">
      <c r="A65" s="42" t="s">
        <v>994</v>
      </c>
      <c r="B65" s="42" t="s">
        <v>1473</v>
      </c>
      <c r="C65" s="42" t="s">
        <v>1474</v>
      </c>
      <c r="D65" s="42"/>
      <c r="E65" s="42"/>
      <c r="F65" s="42" t="s">
        <v>1472</v>
      </c>
      <c r="G65" s="42"/>
      <c r="H65" s="42" t="s">
        <v>1315</v>
      </c>
      <c r="I65" s="42"/>
      <c r="J65" s="42"/>
      <c r="K65" s="42"/>
      <c r="L65" s="42"/>
      <c r="M65" s="42"/>
      <c r="N65" s="42" t="s">
        <v>1472</v>
      </c>
      <c r="O65" s="42" t="s">
        <v>656</v>
      </c>
      <c r="P65" s="48" t="s">
        <v>665</v>
      </c>
      <c r="Q65" s="48" t="s">
        <v>665</v>
      </c>
      <c r="R65" s="48" t="s">
        <v>665</v>
      </c>
      <c r="S65" s="48" t="s">
        <v>665</v>
      </c>
      <c r="T65" s="48" t="s">
        <v>665</v>
      </c>
      <c r="U65" s="48" t="s">
        <v>665</v>
      </c>
      <c r="V65" s="48" t="s">
        <v>665</v>
      </c>
    </row>
    <row r="66" spans="1:22" ht="15.75" thickBot="1" x14ac:dyDescent="0.3">
      <c r="A66" s="42" t="s">
        <v>1335</v>
      </c>
      <c r="B66" s="42" t="s">
        <v>1475</v>
      </c>
      <c r="C66" s="42" t="s">
        <v>1476</v>
      </c>
      <c r="D66" s="42" t="s">
        <v>1443</v>
      </c>
      <c r="E66" s="42" t="s">
        <v>1289</v>
      </c>
      <c r="F66" s="42" t="s">
        <v>1397</v>
      </c>
      <c r="G66" s="42"/>
      <c r="H66" s="42"/>
      <c r="I66" s="42"/>
      <c r="J66" s="42"/>
      <c r="K66" s="42">
        <v>2</v>
      </c>
      <c r="L66" s="42" t="s">
        <v>1396</v>
      </c>
      <c r="M66" s="42" t="s">
        <v>1359</v>
      </c>
      <c r="N66" s="42" t="s">
        <v>1293</v>
      </c>
      <c r="O66" s="42" t="s">
        <v>657</v>
      </c>
      <c r="P66" s="42"/>
      <c r="Q66" s="42"/>
      <c r="R66" s="42"/>
      <c r="S66" s="42"/>
      <c r="T66" s="48" t="s">
        <v>665</v>
      </c>
      <c r="U66" s="48" t="s">
        <v>665</v>
      </c>
      <c r="V66" s="42"/>
    </row>
    <row r="67" spans="1:22" ht="30.75" thickBot="1" x14ac:dyDescent="0.3">
      <c r="A67" s="42" t="s">
        <v>1335</v>
      </c>
      <c r="B67" s="42" t="s">
        <v>1477</v>
      </c>
      <c r="C67" s="42" t="s">
        <v>1478</v>
      </c>
      <c r="D67" s="42" t="s">
        <v>1479</v>
      </c>
      <c r="E67" s="42" t="s">
        <v>1289</v>
      </c>
      <c r="F67" s="42" t="s">
        <v>1398</v>
      </c>
      <c r="G67" s="42"/>
      <c r="H67" s="42"/>
      <c r="I67" s="42"/>
      <c r="J67" s="42"/>
      <c r="K67" s="42"/>
      <c r="L67" s="42"/>
      <c r="M67" s="42"/>
      <c r="N67" s="42" t="s">
        <v>1361</v>
      </c>
      <c r="O67" s="110" t="s">
        <v>658</v>
      </c>
      <c r="P67" s="42"/>
      <c r="Q67" s="42"/>
      <c r="R67" s="42"/>
      <c r="S67" s="42"/>
      <c r="T67" s="42"/>
      <c r="U67" s="48" t="s">
        <v>665</v>
      </c>
      <c r="V67" s="42"/>
    </row>
    <row r="68" spans="1:22" ht="15.75" thickBot="1" x14ac:dyDescent="0.3">
      <c r="A68" s="42" t="s">
        <v>1354</v>
      </c>
      <c r="B68" s="42" t="s">
        <v>1480</v>
      </c>
      <c r="C68" s="42" t="s">
        <v>1481</v>
      </c>
      <c r="D68" s="42" t="s">
        <v>1346</v>
      </c>
      <c r="E68" s="42" t="s">
        <v>25</v>
      </c>
      <c r="F68" s="42" t="s">
        <v>1397</v>
      </c>
      <c r="G68" s="42" t="s">
        <v>1468</v>
      </c>
      <c r="H68" s="42" t="s">
        <v>1482</v>
      </c>
      <c r="I68" s="42" t="s">
        <v>1287</v>
      </c>
      <c r="J68" s="42">
        <v>8</v>
      </c>
      <c r="K68" s="42">
        <v>8</v>
      </c>
      <c r="L68" s="42"/>
      <c r="M68" s="42"/>
      <c r="N68" s="42"/>
      <c r="O68" s="42" t="s">
        <v>659</v>
      </c>
      <c r="P68" s="42"/>
      <c r="Q68" s="42"/>
      <c r="R68" s="42"/>
      <c r="S68" s="42"/>
      <c r="T68" s="48" t="s">
        <v>665</v>
      </c>
      <c r="U68" s="48" t="s">
        <v>665</v>
      </c>
      <c r="V68" s="42"/>
    </row>
    <row r="69" spans="1:22" ht="15.75" thickBot="1" x14ac:dyDescent="0.3">
      <c r="A69" s="42" t="s">
        <v>1354</v>
      </c>
      <c r="B69" s="42" t="s">
        <v>1483</v>
      </c>
      <c r="C69" s="42" t="s">
        <v>1484</v>
      </c>
      <c r="D69" s="42" t="s">
        <v>1346</v>
      </c>
      <c r="E69" s="42" t="s">
        <v>25</v>
      </c>
      <c r="F69" s="42" t="s">
        <v>1397</v>
      </c>
      <c r="G69" s="42"/>
      <c r="H69" s="42" t="s">
        <v>1485</v>
      </c>
      <c r="I69" s="42"/>
      <c r="J69" s="42">
        <v>2</v>
      </c>
      <c r="K69" s="42"/>
      <c r="L69" s="42"/>
      <c r="M69" s="42"/>
      <c r="N69" s="42"/>
      <c r="O69" s="42" t="s">
        <v>660</v>
      </c>
      <c r="P69" s="42"/>
      <c r="Q69" s="42"/>
      <c r="R69" s="42"/>
      <c r="S69" s="42"/>
      <c r="T69" s="48" t="s">
        <v>665</v>
      </c>
      <c r="U69" s="48" t="s">
        <v>665</v>
      </c>
      <c r="V69" s="48" t="s">
        <v>665</v>
      </c>
    </row>
    <row r="70" spans="1:22" ht="15.75" thickBot="1" x14ac:dyDescent="0.3">
      <c r="A70" s="42" t="s">
        <v>1354</v>
      </c>
      <c r="B70" s="42" t="s">
        <v>1486</v>
      </c>
      <c r="C70" s="42" t="s">
        <v>1487</v>
      </c>
      <c r="D70" s="42" t="s">
        <v>1346</v>
      </c>
      <c r="E70" s="42" t="s">
        <v>1289</v>
      </c>
      <c r="F70" s="42" t="s">
        <v>1488</v>
      </c>
      <c r="G70" s="42"/>
      <c r="H70" s="42"/>
      <c r="I70" s="42"/>
      <c r="J70" s="42"/>
      <c r="K70" s="42">
        <v>1</v>
      </c>
      <c r="L70" s="42" t="s">
        <v>1319</v>
      </c>
      <c r="M70" s="42" t="s">
        <v>1359</v>
      </c>
      <c r="N70" s="42" t="s">
        <v>1293</v>
      </c>
      <c r="O70" s="42" t="s">
        <v>661</v>
      </c>
      <c r="P70" s="42"/>
      <c r="Q70" s="42"/>
      <c r="R70" s="42"/>
      <c r="S70" s="42"/>
      <c r="T70" s="48" t="s">
        <v>665</v>
      </c>
      <c r="U70" s="48" t="s">
        <v>665</v>
      </c>
      <c r="V70" s="48" t="s">
        <v>665</v>
      </c>
    </row>
    <row r="71" spans="1:22" ht="15.75" thickBot="1" x14ac:dyDescent="0.3">
      <c r="A71" s="42" t="s">
        <v>1354</v>
      </c>
      <c r="B71" s="42" t="s">
        <v>1489</v>
      </c>
      <c r="C71" s="42" t="s">
        <v>1490</v>
      </c>
      <c r="D71" s="42" t="s">
        <v>1346</v>
      </c>
      <c r="E71" s="42" t="s">
        <v>1289</v>
      </c>
      <c r="F71" s="42" t="s">
        <v>1488</v>
      </c>
      <c r="G71" s="42"/>
      <c r="H71" s="42"/>
      <c r="I71" s="42"/>
      <c r="J71" s="42"/>
      <c r="K71" s="42">
        <v>2</v>
      </c>
      <c r="L71" s="42" t="s">
        <v>1319</v>
      </c>
      <c r="M71" s="42" t="s">
        <v>1359</v>
      </c>
      <c r="N71" s="42" t="s">
        <v>1293</v>
      </c>
      <c r="O71" s="42" t="s">
        <v>662</v>
      </c>
      <c r="P71" s="42"/>
      <c r="Q71" s="42"/>
      <c r="R71" s="42"/>
      <c r="S71" s="42"/>
      <c r="T71" s="48" t="s">
        <v>665</v>
      </c>
      <c r="U71" s="48" t="s">
        <v>665</v>
      </c>
      <c r="V71" s="48" t="s">
        <v>665</v>
      </c>
    </row>
    <row r="72" spans="1:22" ht="30.75" thickBot="1" x14ac:dyDescent="0.3">
      <c r="A72" s="42" t="s">
        <v>1335</v>
      </c>
      <c r="B72" s="42" t="s">
        <v>1491</v>
      </c>
      <c r="C72" s="42" t="s">
        <v>1492</v>
      </c>
      <c r="D72" s="42" t="s">
        <v>1346</v>
      </c>
      <c r="E72" s="42" t="s">
        <v>1289</v>
      </c>
      <c r="F72" s="42" t="s">
        <v>1488</v>
      </c>
      <c r="G72" s="42"/>
      <c r="H72" s="42"/>
      <c r="I72" s="42"/>
      <c r="J72" s="42"/>
      <c r="K72" s="42">
        <v>2</v>
      </c>
      <c r="L72" s="42" t="s">
        <v>1319</v>
      </c>
      <c r="M72" s="42" t="s">
        <v>1359</v>
      </c>
      <c r="N72" s="42" t="s">
        <v>1293</v>
      </c>
      <c r="O72" s="116" t="s">
        <v>663</v>
      </c>
      <c r="P72" s="42"/>
      <c r="Q72" s="42"/>
      <c r="R72" s="42"/>
      <c r="S72" s="42"/>
      <c r="T72" s="48" t="s">
        <v>665</v>
      </c>
      <c r="U72" s="48" t="s">
        <v>665</v>
      </c>
      <c r="V72" s="48" t="s">
        <v>665</v>
      </c>
    </row>
  </sheetData>
  <sheetProtection algorithmName="SHA-512" hashValue="vYOcIAfltaoH/kgcaUl5kfGavKX3hv+XtmZKyM7mNAjgQp+INf8afhs+MzYSvx+Xs0K+1M/dK/8QSqKflfz0Rg==" saltValue="Sc43kpse+bEIXPkr0YuRgA==" spinCount="100000" sheet="1" formatCells="0" formatColumns="0" formatRows="0" insertColumns="0" insertRows="0" insertHyperlinks="0" deleteColumns="0" deleteRows="0" sort="0" autoFilter="0" pivotTables="0"/>
  <mergeCells count="3">
    <mergeCell ref="P1:S1"/>
    <mergeCell ref="T1:V1"/>
    <mergeCell ref="A1:O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44C946B-74F4-400D-81F7-E5266F088A32}">
  <ds:schemaRefs>
    <ds:schemaRef ds:uri="http://schemas.microsoft.com/sharepoint/v3/contenttype/forms"/>
  </ds:schemaRefs>
</ds:datastoreItem>
</file>

<file path=customXml/itemProps2.xml><?xml version="1.0" encoding="utf-8"?>
<ds:datastoreItem xmlns:ds="http://schemas.openxmlformats.org/officeDocument/2006/customXml" ds:itemID="{FBEC196E-1F8F-4909-AF5F-9000CFDF30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7765B77-0A29-411C-989B-6E8B94C7698E}">
  <ds:schemaRefs>
    <ds:schemaRef ds:uri="http://purl.org/dc/elements/1.1/"/>
    <ds:schemaRef ds:uri="http://purl.org/dc/dcmitype/"/>
    <ds:schemaRef ds:uri="http://schemas.microsoft.com/office/2006/documentManagement/types"/>
    <ds:schemaRef ds:uri="http://purl.org/dc/terms/"/>
    <ds:schemaRef ds:uri="http://schemas.openxmlformats.org/package/2006/metadata/core-properties"/>
    <ds:schemaRef ds:uri="http://schemas.microsoft.com/office/infopath/2007/PartnerControls"/>
    <ds:schemaRef ds:uri="http://www.w3.org/XML/1998/namespace"/>
    <ds:schemaRef ds:uri="http://schemas.microsoft.com/office/2006/metadata/properties"/>
  </ds:schemaRefs>
</ds:datastoreItem>
</file>

<file path=docMetadata/LabelInfo.xml><?xml version="1.0" encoding="utf-8"?>
<clbl:labelList xmlns:clbl="http://schemas.microsoft.com/office/2020/mipLabelMetadata">
  <clbl:label id="{46c98d88-e344-4ed4-8496-4ed7712e255d}" enabled="0" method="" siteId="{46c98d88-e344-4ed4-8496-4ed7712e255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Read me</vt:lpstr>
      <vt:lpstr>Compatibility List</vt:lpstr>
      <vt:lpstr>Memory</vt:lpstr>
      <vt:lpstr>CPU</vt:lpstr>
      <vt:lpstr>CPU_List</vt:lpstr>
      <vt:lpstr>OS</vt:lpstr>
      <vt:lpstr>Drives</vt:lpstr>
      <vt:lpstr>Drive</vt:lpstr>
      <vt:lpstr>THOL</vt:lpstr>
      <vt:lpstr>D50DNP THOL</vt:lpstr>
      <vt:lpstr>M50FCP THOL</vt:lpstr>
      <vt:lpstr>Power Supplies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Espinosa Rodriguez, Ignacio</dc:creator>
  <cp:keywords/>
  <dc:description/>
  <cp:lastModifiedBy>Brothers, Jeff</cp:lastModifiedBy>
  <cp:revision/>
  <dcterms:created xsi:type="dcterms:W3CDTF">2024-11-14T18:47:21Z</dcterms:created>
  <dcterms:modified xsi:type="dcterms:W3CDTF">2025-08-07T15:32:40Z</dcterms:modified>
  <cp:category/>
  <cp:contentStatus/>
</cp:coreProperties>
</file>